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Kyokai1-202602\Desktop\ﾏｲ　ﾄﾞｷｭﾒﾝﾄ\ﾏｲ　ﾄﾞｷｭﾒﾝﾄ\新しいフォルダ\九州レディース\R8 九州レディース　福岡大会\"/>
    </mc:Choice>
  </mc:AlternateContent>
  <xr:revisionPtr revIDLastSave="0" documentId="13_ncr:1_{06D29ECD-84CB-4033-A57E-A588A15F75C1}" xr6:coauthVersionLast="47" xr6:coauthVersionMax="47" xr10:uidLastSave="{00000000-0000-0000-0000-000000000000}"/>
  <bookViews>
    <workbookView xWindow="-108" yWindow="-108" windowWidth="23256" windowHeight="12456" tabRatio="818" firstSheet="1" activeTab="5" xr2:uid="{00000000-000D-0000-FFFF-FFFF00000000}"/>
  </bookViews>
  <sheets>
    <sheet name="主管県　口座番号" sheetId="2" r:id="rId1"/>
    <sheet name="基本データ" sheetId="1" r:id="rId2"/>
    <sheet name="様式１" sheetId="4" r:id="rId3"/>
    <sheet name="個人の部 (チーム用)" sheetId="6" r:id="rId4"/>
    <sheet name="団体の部（チーム用）" sheetId="3" r:id="rId5"/>
    <sheet name="選手変更届" sheetId="9" r:id="rId6"/>
    <sheet name="棄権届 " sheetId="10" r:id="rId7"/>
    <sheet name="訂正届" sheetId="11" r:id="rId8"/>
  </sheets>
  <externalReferences>
    <externalReference r:id="rId9"/>
  </externalReferences>
  <definedNames>
    <definedName name="_xlnm._FilterDatabase" localSheetId="3" hidden="1">'個人の部 (チーム用)'!$A$7:$Q$422</definedName>
    <definedName name="_xlnm.Print_Area" localSheetId="6">'棄権届 '!$A$1:$I$31</definedName>
    <definedName name="_xlnm.Print_Area" localSheetId="3">'個人の部 (チーム用)'!$A$1:$Q$28</definedName>
    <definedName name="_xlnm.Print_Area" localSheetId="5">選手変更届!$A$1:$M$32</definedName>
    <definedName name="_xlnm.Print_Area" localSheetId="4">'団体の部（チーム用）'!$A$1:$AC$14</definedName>
    <definedName name="_xlnm.Print_Area" localSheetId="7">訂正届!$B$1:$I$32</definedName>
    <definedName name="_xlnm.Print_Area" localSheetId="2">様式１!$A$1:$H$34</definedName>
    <definedName name="会長名">基本データ!$D$13</definedName>
    <definedName name="開催県">基本データ!$D$7</definedName>
    <definedName name="銀行名">'主管県　口座番号'!$D$3</definedName>
    <definedName name="県名">基本データ!$D$11</definedName>
    <definedName name="個人参加料">'主管県　口座番号'!$D$13</definedName>
    <definedName name="口座番号">'主管県　口座番号'!$F$5</definedName>
    <definedName name="口座名義">'主管県　口座番号'!$D$7</definedName>
    <definedName name="支店名">'主管県　口座番号'!$D$5</definedName>
    <definedName name="申込責任者">基本データ!$D$15</definedName>
    <definedName name="大会名１">基本データ!$D$3</definedName>
    <definedName name="大会名２">基本データ!$D$5</definedName>
    <definedName name="団体参加料">'主管県　口座番号'!$D$11</definedName>
    <definedName name="男子１位">[1]男子団体!$E$52:$M$58</definedName>
    <definedName name="男子２位">[1]男子団体!$E$73:$M$79</definedName>
    <definedName name="男子３位">[1]男子団体!$E$94:$M$100</definedName>
    <definedName name="男子４位">[1]男子団体!$E$115:$M$121</definedName>
    <definedName name="入金締切日">'主管県　口座番号'!$D$9</definedName>
    <definedName name="入金日">基本データ!$D$19</definedName>
    <definedName name="報告日">基本データ!$D$17</definedName>
    <definedName name="連絡先">基本データ!$F$15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3" l="1"/>
  <c r="B1" i="3"/>
  <c r="A7" i="4"/>
  <c r="B28" i="4"/>
  <c r="D14" i="4"/>
  <c r="D15" i="4"/>
  <c r="D13" i="4"/>
  <c r="D16" i="4" l="1"/>
  <c r="C11" i="3" l="1"/>
  <c r="C14" i="3"/>
  <c r="C10" i="3"/>
  <c r="C12" i="3"/>
  <c r="C13" i="3"/>
  <c r="D23" i="4"/>
  <c r="D22" i="4"/>
  <c r="D21" i="4"/>
  <c r="D20" i="4"/>
  <c r="A2" i="6"/>
  <c r="A1" i="6"/>
  <c r="D24" i="4" l="1"/>
  <c r="E34" i="4"/>
  <c r="E33" i="4"/>
  <c r="A6" i="4"/>
  <c r="E9" i="4"/>
  <c r="F2" i="4"/>
  <c r="D31" i="4"/>
  <c r="D30" i="4"/>
  <c r="D29" i="4"/>
  <c r="C20" i="4" l="1"/>
  <c r="F20" i="4" s="1"/>
  <c r="C21" i="4"/>
  <c r="F21" i="4" s="1"/>
  <c r="C22" i="4"/>
  <c r="F22" i="4" s="1"/>
  <c r="C23" i="4"/>
  <c r="F23" i="4" s="1"/>
  <c r="C14" i="4"/>
  <c r="F14" i="4" s="1"/>
  <c r="C15" i="4"/>
  <c r="F15" i="4" s="1"/>
  <c r="C13" i="4"/>
  <c r="F13" i="4" s="1"/>
  <c r="F11" i="1"/>
  <c r="F7" i="1"/>
  <c r="A4" i="4" s="1"/>
  <c r="F16" i="4" l="1"/>
  <c r="F24" i="4"/>
  <c r="F26" i="4" l="1"/>
</calcChain>
</file>

<file path=xl/sharedStrings.xml><?xml version="1.0" encoding="utf-8"?>
<sst xmlns="http://schemas.openxmlformats.org/spreadsheetml/2006/main" count="932" uniqueCount="139">
  <si>
    <t>大会名（１）</t>
    <rPh sb="0" eb="3">
      <t>タイカイメイ</t>
    </rPh>
    <phoneticPr fontId="2"/>
  </si>
  <si>
    <t>大会名（２）</t>
    <rPh sb="0" eb="3">
      <t>タイカイメイ</t>
    </rPh>
    <phoneticPr fontId="2"/>
  </si>
  <si>
    <t>今年度開催県</t>
    <rPh sb="0" eb="3">
      <t>コンネンド</t>
    </rPh>
    <rPh sb="3" eb="6">
      <t>カイサイケン</t>
    </rPh>
    <phoneticPr fontId="2"/>
  </si>
  <si>
    <t>宮崎</t>
    <rPh sb="0" eb="2">
      <t>ミヤザキ</t>
    </rPh>
    <phoneticPr fontId="2"/>
  </si>
  <si>
    <t>県</t>
    <rPh sb="0" eb="1">
      <t>ケン</t>
    </rPh>
    <phoneticPr fontId="2"/>
  </si>
  <si>
    <t>県名</t>
    <rPh sb="0" eb="2">
      <t>ケンメイ</t>
    </rPh>
    <phoneticPr fontId="2"/>
  </si>
  <si>
    <t>会長名</t>
    <rPh sb="0" eb="3">
      <t>カイチョウメイ</t>
    </rPh>
    <phoneticPr fontId="2"/>
  </si>
  <si>
    <t>申込責任者</t>
    <rPh sb="0" eb="2">
      <t>モウシコミ</t>
    </rPh>
    <rPh sb="2" eb="5">
      <t>セキニンシャ</t>
    </rPh>
    <phoneticPr fontId="2"/>
  </si>
  <si>
    <t>連絡先</t>
    <rPh sb="0" eb="3">
      <t>レンラクサキ</t>
    </rPh>
    <phoneticPr fontId="2"/>
  </si>
  <si>
    <t>報告日</t>
    <rPh sb="0" eb="2">
      <t>ホウコク</t>
    </rPh>
    <rPh sb="2" eb="3">
      <t>ビ</t>
    </rPh>
    <phoneticPr fontId="2"/>
  </si>
  <si>
    <t>入金日</t>
    <rPh sb="0" eb="3">
      <t>ニュウキンビ</t>
    </rPh>
    <phoneticPr fontId="2"/>
  </si>
  <si>
    <t>福岡</t>
    <rPh sb="0" eb="2">
      <t>フクオカ</t>
    </rPh>
    <phoneticPr fontId="2"/>
  </si>
  <si>
    <t>卓球協会</t>
    <rPh sb="0" eb="2">
      <t>タッキュウ</t>
    </rPh>
    <rPh sb="2" eb="4">
      <t>キョウカイ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</si>
  <si>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</si>
  <si>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</si>
  <si>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卓球連盟</t>
    <rPh sb="0" eb="2">
      <t>タッキュウ</t>
    </rPh>
    <rPh sb="2" eb="4">
      <t>レンメイ</t>
    </rPh>
    <phoneticPr fontId="2"/>
  </si>
  <si>
    <t>大分</t>
    <rPh sb="0" eb="2">
      <t>オオイタ</t>
    </rPh>
    <phoneticPr fontId="2"/>
  </si>
  <si>
    <t>熊本</t>
    <rPh sb="0" eb="2">
      <t>クマモト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</si>
  <si>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</si>
  <si>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</si>
  <si>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振込銀行</t>
    <rPh sb="0" eb="2">
      <t>フリコミ</t>
    </rPh>
    <rPh sb="2" eb="4">
      <t>ギンコウ</t>
    </rPh>
    <phoneticPr fontId="2"/>
  </si>
  <si>
    <t>口座名義</t>
    <rPh sb="0" eb="2">
      <t>コウザ</t>
    </rPh>
    <rPh sb="2" eb="4">
      <t>メイギ</t>
    </rPh>
    <phoneticPr fontId="2"/>
  </si>
  <si>
    <t>入金締切日</t>
    <rPh sb="0" eb="2">
      <t>ニュウキン</t>
    </rPh>
    <rPh sb="2" eb="5">
      <t>シメキリビ</t>
    </rPh>
    <phoneticPr fontId="2"/>
  </si>
  <si>
    <t>団体参加料</t>
    <rPh sb="0" eb="2">
      <t>ダンタイ</t>
    </rPh>
    <rPh sb="2" eb="5">
      <t>サンカリョウ</t>
    </rPh>
    <phoneticPr fontId="2"/>
  </si>
  <si>
    <t>個人参加料</t>
    <rPh sb="0" eb="2">
      <t>コジン</t>
    </rPh>
    <rPh sb="2" eb="5">
      <t>サンカリョウ</t>
    </rPh>
    <phoneticPr fontId="2"/>
  </si>
  <si>
    <t>円</t>
    <rPh sb="0" eb="1">
      <t>エン</t>
    </rPh>
    <phoneticPr fontId="2"/>
  </si>
  <si>
    <t>送金内訳表</t>
    <rPh sb="0" eb="2">
      <t>ソウキン</t>
    </rPh>
    <rPh sb="2" eb="5">
      <t>ウチワケヒョウ</t>
    </rPh>
    <phoneticPr fontId="7"/>
  </si>
  <si>
    <t>【団体】</t>
    <rPh sb="1" eb="3">
      <t>ダンタイ</t>
    </rPh>
    <phoneticPr fontId="7"/>
  </si>
  <si>
    <t>クラス</t>
    <phoneticPr fontId="7"/>
  </si>
  <si>
    <t>参加料</t>
    <rPh sb="0" eb="3">
      <t>サンカリョウ</t>
    </rPh>
    <phoneticPr fontId="7"/>
  </si>
  <si>
    <t>参加数</t>
    <rPh sb="0" eb="3">
      <t>サンカスウ</t>
    </rPh>
    <phoneticPr fontId="7"/>
  </si>
  <si>
    <t>合計金額</t>
    <rPh sb="0" eb="2">
      <t>ゴウケイ</t>
    </rPh>
    <rPh sb="2" eb="4">
      <t>キンガク</t>
    </rPh>
    <phoneticPr fontId="7"/>
  </si>
  <si>
    <t>A</t>
    <phoneticPr fontId="7"/>
  </si>
  <si>
    <t>円</t>
    <rPh sb="0" eb="1">
      <t>エン</t>
    </rPh>
    <phoneticPr fontId="7"/>
  </si>
  <si>
    <t>チーム</t>
    <phoneticPr fontId="7"/>
  </si>
  <si>
    <t>B</t>
    <phoneticPr fontId="7"/>
  </si>
  <si>
    <t>C</t>
    <phoneticPr fontId="7"/>
  </si>
  <si>
    <t>チーム</t>
    <phoneticPr fontId="7"/>
  </si>
  <si>
    <t>計</t>
    <rPh sb="0" eb="1">
      <t>ケイ</t>
    </rPh>
    <phoneticPr fontId="7"/>
  </si>
  <si>
    <t>【個人】</t>
    <rPh sb="1" eb="3">
      <t>コジン</t>
    </rPh>
    <phoneticPr fontId="7"/>
  </si>
  <si>
    <t>クラス</t>
    <phoneticPr fontId="7"/>
  </si>
  <si>
    <t>１部</t>
    <rPh sb="1" eb="2">
      <t>ブ</t>
    </rPh>
    <phoneticPr fontId="7"/>
  </si>
  <si>
    <t>組</t>
    <rPh sb="0" eb="1">
      <t>クミ</t>
    </rPh>
    <phoneticPr fontId="7"/>
  </si>
  <si>
    <t>２部</t>
    <rPh sb="1" eb="2">
      <t>ブ</t>
    </rPh>
    <phoneticPr fontId="7"/>
  </si>
  <si>
    <t>３部</t>
    <rPh sb="1" eb="2">
      <t>ブ</t>
    </rPh>
    <phoneticPr fontId="7"/>
  </si>
  <si>
    <t>４部</t>
    <rPh sb="1" eb="2">
      <t>ブ</t>
    </rPh>
    <phoneticPr fontId="7"/>
  </si>
  <si>
    <t>合計</t>
    <rPh sb="0" eb="2">
      <t>ゴウケイ</t>
    </rPh>
    <phoneticPr fontId="7"/>
  </si>
  <si>
    <t>申込責任者</t>
    <rPh sb="0" eb="2">
      <t>モウシコミ</t>
    </rPh>
    <rPh sb="2" eb="5">
      <t>セキニンシャ</t>
    </rPh>
    <phoneticPr fontId="7"/>
  </si>
  <si>
    <t>氏　名　</t>
    <rPh sb="0" eb="1">
      <t>シ</t>
    </rPh>
    <rPh sb="2" eb="3">
      <t>メイ</t>
    </rPh>
    <phoneticPr fontId="7"/>
  </si>
  <si>
    <t>連絡先　</t>
    <rPh sb="0" eb="3">
      <t>レンラクサキ</t>
    </rPh>
    <phoneticPr fontId="7"/>
  </si>
  <si>
    <t>振込先</t>
    <rPh sb="0" eb="3">
      <t>フリコミサキ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</si>
  <si>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</si>
  <si>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</si>
  <si>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県名</t>
    <rPh sb="0" eb="1">
      <t>ケン</t>
    </rPh>
    <rPh sb="1" eb="2">
      <t>メイ</t>
    </rPh>
    <phoneticPr fontId="7"/>
  </si>
  <si>
    <t>様</t>
    <rPh sb="0" eb="1">
      <t>サマ</t>
    </rPh>
    <phoneticPr fontId="7"/>
  </si>
  <si>
    <t>№</t>
    <phoneticPr fontId="7"/>
  </si>
  <si>
    <t>種目</t>
    <rPh sb="0" eb="2">
      <t>シュモク</t>
    </rPh>
    <phoneticPr fontId="7"/>
  </si>
  <si>
    <t>氏　　名</t>
    <rPh sb="0" eb="1">
      <t>シ</t>
    </rPh>
    <rPh sb="3" eb="4">
      <t>メイ</t>
    </rPh>
    <phoneticPr fontId="7"/>
  </si>
  <si>
    <t>ふりがな</t>
    <phoneticPr fontId="7"/>
  </si>
  <si>
    <t>年齢</t>
    <rPh sb="0" eb="2">
      <t>ネンレイ</t>
    </rPh>
    <phoneticPr fontId="7"/>
  </si>
  <si>
    <t>生年月日</t>
    <rPh sb="0" eb="2">
      <t>セイネン</t>
    </rPh>
    <rPh sb="2" eb="4">
      <t>ガッピ</t>
    </rPh>
    <phoneticPr fontId="7"/>
  </si>
  <si>
    <t>県内順位</t>
    <rPh sb="0" eb="2">
      <t>ケンナイ</t>
    </rPh>
    <rPh sb="2" eb="4">
      <t>ジュンイ</t>
    </rPh>
    <phoneticPr fontId="7"/>
  </si>
  <si>
    <t>部</t>
    <rPh sb="0" eb="1">
      <t>ブ</t>
    </rPh>
    <phoneticPr fontId="7"/>
  </si>
  <si>
    <t>位</t>
    <rPh sb="0" eb="1">
      <t>イ</t>
    </rPh>
    <phoneticPr fontId="7"/>
  </si>
  <si>
    <t>姓</t>
    <rPh sb="0" eb="1">
      <t>セイ</t>
    </rPh>
    <phoneticPr fontId="2"/>
  </si>
  <si>
    <t>名</t>
    <rPh sb="0" eb="1">
      <t>ナ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</si>
  <si>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</si>
  <si>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</si>
  <si>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</si>
  <si>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</si>
  <si>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前年度
ランク</t>
    <rPh sb="0" eb="3">
      <t>ゼンネンド</t>
    </rPh>
    <phoneticPr fontId="7"/>
  </si>
  <si>
    <t>クラス</t>
    <phoneticPr fontId="2"/>
  </si>
  <si>
    <t>チーム名</t>
    <rPh sb="3" eb="4">
      <t>メイ</t>
    </rPh>
    <phoneticPr fontId="7"/>
  </si>
  <si>
    <t>備考</t>
    <rPh sb="0" eb="2">
      <t>ビコウ</t>
    </rPh>
    <phoneticPr fontId="7"/>
  </si>
  <si>
    <t>No.</t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</si>
  <si>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</si>
  <si>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</si>
  <si>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</si>
  <si>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</si>
  <si>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</si>
  <si>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</si>
  <si>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年齢</t>
    <rPh sb="0" eb="2">
      <t>ネンレイ</t>
    </rPh>
    <phoneticPr fontId="2"/>
  </si>
  <si>
    <t>姓</t>
    <rPh sb="0" eb="1">
      <t>セイ</t>
    </rPh>
    <phoneticPr fontId="2"/>
  </si>
  <si>
    <t>名</t>
    <rPh sb="0" eb="1">
      <t>ナ</t>
    </rPh>
    <phoneticPr fontId="2"/>
  </si>
  <si>
    <t>（様式１）県取りまとめ用</t>
    <rPh sb="1" eb="3">
      <t>ヨウシキ</t>
    </rPh>
    <rPh sb="5" eb="6">
      <t>ケン</t>
    </rPh>
    <rPh sb="6" eb="7">
      <t>ト</t>
    </rPh>
    <rPh sb="11" eb="12">
      <t>ヨウ</t>
    </rPh>
    <phoneticPr fontId="2"/>
  </si>
  <si>
    <t>県内
順位</t>
    <rPh sb="0" eb="2">
      <t>ケンナイ</t>
    </rPh>
    <rPh sb="3" eb="5">
      <t>ジュンイ</t>
    </rPh>
    <phoneticPr fontId="7"/>
  </si>
  <si>
    <t>所属チーム名</t>
    <rPh sb="0" eb="2">
      <t>ショゾク</t>
    </rPh>
    <rPh sb="5" eb="6">
      <t>メイ</t>
    </rPh>
    <phoneticPr fontId="2"/>
  </si>
  <si>
    <t>個人戦（ダブルス）</t>
    <rPh sb="0" eb="3">
      <t>コジンセン</t>
    </rPh>
    <phoneticPr fontId="7"/>
  </si>
  <si>
    <t>※申込チームと所属チームが異なる選手については、備考欄に記入をお願いします。</t>
    <rPh sb="0" eb="2">
      <t>ビコウ</t>
    </rPh>
    <rPh sb="24" eb="27">
      <t>ビコウラン</t>
    </rPh>
    <rPh sb="28" eb="30">
      <t>キニュウ</t>
    </rPh>
    <rPh sb="32" eb="33">
      <t>ネガ</t>
    </rPh>
    <phoneticPr fontId="2"/>
  </si>
  <si>
    <t>【団体】</t>
    <rPh sb="1" eb="3">
      <t>ダンタイ</t>
    </rPh>
    <phoneticPr fontId="2"/>
  </si>
  <si>
    <t>種目</t>
    <rPh sb="0" eb="2">
      <t>シュモク</t>
    </rPh>
    <phoneticPr fontId="2"/>
  </si>
  <si>
    <t>チーム名</t>
    <rPh sb="3" eb="4">
      <t>メイ</t>
    </rPh>
    <phoneticPr fontId="2"/>
  </si>
  <si>
    <t>変更前氏名</t>
    <rPh sb="0" eb="3">
      <t>ヘンコウマエ</t>
    </rPh>
    <rPh sb="3" eb="5">
      <t>シメイ</t>
    </rPh>
    <phoneticPr fontId="2"/>
  </si>
  <si>
    <t>変更後氏名</t>
    <rPh sb="0" eb="3">
      <t>ヘンコウゴ</t>
    </rPh>
    <rPh sb="3" eb="5">
      <t>シメイ</t>
    </rPh>
    <phoneticPr fontId="2"/>
  </si>
  <si>
    <t>歳</t>
    <rPh sb="0" eb="1">
      <t>サイ</t>
    </rPh>
    <phoneticPr fontId="2"/>
  </si>
  <si>
    <t>【ダブルス】</t>
    <phoneticPr fontId="2"/>
  </si>
  <si>
    <t>部</t>
    <rPh sb="0" eb="1">
      <t>ブ</t>
    </rPh>
    <phoneticPr fontId="2"/>
  </si>
  <si>
    <t>連絡者</t>
    <rPh sb="0" eb="3">
      <t>レンラクシャ</t>
    </rPh>
    <phoneticPr fontId="2"/>
  </si>
  <si>
    <t>連絡先（℡）</t>
    <rPh sb="0" eb="3">
      <t>レンラクサキ</t>
    </rPh>
    <phoneticPr fontId="2"/>
  </si>
  <si>
    <t>団体戦　参加者名簿</t>
    <rPh sb="0" eb="3">
      <t>ダンタイセン</t>
    </rPh>
    <rPh sb="4" eb="7">
      <t>サンカシャ</t>
    </rPh>
    <rPh sb="7" eb="9">
      <t>メイボ</t>
    </rPh>
    <phoneticPr fontId="2"/>
  </si>
  <si>
    <t>監督</t>
    <rPh sb="0" eb="2">
      <t>カントク</t>
    </rPh>
    <phoneticPr fontId="7"/>
  </si>
  <si>
    <t>コーチ</t>
    <phoneticPr fontId="7"/>
  </si>
  <si>
    <t>備考</t>
    <rPh sb="0" eb="2">
      <t>ビコウ</t>
    </rPh>
    <phoneticPr fontId="2"/>
  </si>
  <si>
    <t>　</t>
    <phoneticPr fontId="2"/>
  </si>
  <si>
    <t>※この届は、県卓球協会（連盟）又は各県レディース委員長の承認を得てご提出ください。</t>
    <rPh sb="3" eb="4">
      <t>トドケ</t>
    </rPh>
    <rPh sb="6" eb="11">
      <t>ケンタッキュウキョウカイ</t>
    </rPh>
    <rPh sb="12" eb="14">
      <t>レンメイ</t>
    </rPh>
    <rPh sb="15" eb="16">
      <t>マタ</t>
    </rPh>
    <rPh sb="17" eb="19">
      <t>カクケン</t>
    </rPh>
    <rPh sb="24" eb="27">
      <t>イインチョウ</t>
    </rPh>
    <rPh sb="28" eb="30">
      <t>ショウニン</t>
    </rPh>
    <rPh sb="31" eb="32">
      <t>エ</t>
    </rPh>
    <phoneticPr fontId="2"/>
  </si>
  <si>
    <t>印or署名</t>
    <rPh sb="0" eb="1">
      <t>イン</t>
    </rPh>
    <rPh sb="3" eb="5">
      <t>ショメイ</t>
    </rPh>
    <phoneticPr fontId="2"/>
  </si>
  <si>
    <t>県卓球協会（連盟）承認（印or責任者署名）</t>
    <rPh sb="0" eb="5">
      <t>ケンタッキュウキョウカイ</t>
    </rPh>
    <rPh sb="6" eb="8">
      <t>レンメイ</t>
    </rPh>
    <rPh sb="9" eb="11">
      <t>ショウニン</t>
    </rPh>
    <rPh sb="12" eb="13">
      <t>イン</t>
    </rPh>
    <rPh sb="15" eb="18">
      <t>セキニンシャ</t>
    </rPh>
    <rPh sb="18" eb="20">
      <t>ショメイ</t>
    </rPh>
    <phoneticPr fontId="2"/>
  </si>
  <si>
    <t>上記の通り、選手変更が生じましたのでお届けします。</t>
    <rPh sb="0" eb="2">
      <t>ジョウキ</t>
    </rPh>
    <rPh sb="3" eb="4">
      <t>トオ</t>
    </rPh>
    <rPh sb="6" eb="8">
      <t>センシュ</t>
    </rPh>
    <rPh sb="8" eb="10">
      <t>ヘンコウ</t>
    </rPh>
    <rPh sb="11" eb="12">
      <t>ショウ</t>
    </rPh>
    <rPh sb="19" eb="20">
      <t>トド</t>
    </rPh>
    <phoneticPr fontId="2"/>
  </si>
  <si>
    <t>Ｓ・Ｈ</t>
    <phoneticPr fontId="2"/>
  </si>
  <si>
    <t>月</t>
    <rPh sb="0" eb="1">
      <t>ガツ</t>
    </rPh>
    <phoneticPr fontId="2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</si>
  <si>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2"/>
  </si>
  <si>
    <t>選 手 変 更 届</t>
    <rPh sb="0" eb="1">
      <t>セン</t>
    </rPh>
    <rPh sb="2" eb="3">
      <t>テ</t>
    </rPh>
    <rPh sb="4" eb="5">
      <t>ヘン</t>
    </rPh>
    <rPh sb="6" eb="7">
      <t>サラ</t>
    </rPh>
    <rPh sb="8" eb="9">
      <t>トド</t>
    </rPh>
    <phoneticPr fontId="2"/>
  </si>
  <si>
    <t>上記の通り、棄権が生じましたのでお届けします。</t>
    <rPh sb="0" eb="2">
      <t>ジョウキ</t>
    </rPh>
    <rPh sb="3" eb="4">
      <t>トオ</t>
    </rPh>
    <rPh sb="6" eb="8">
      <t>キケン</t>
    </rPh>
    <rPh sb="9" eb="10">
      <t>ショウ</t>
    </rPh>
    <rPh sb="17" eb="18">
      <t>トド</t>
    </rPh>
    <phoneticPr fontId="2"/>
  </si>
  <si>
    <t>氏　　　名</t>
    <rPh sb="0" eb="1">
      <t>シ</t>
    </rPh>
    <rPh sb="4" eb="5">
      <t>メイ</t>
    </rPh>
    <phoneticPr fontId="2"/>
  </si>
  <si>
    <t>選 手 棄 権 届</t>
    <rPh sb="0" eb="1">
      <t>セン</t>
    </rPh>
    <rPh sb="2" eb="3">
      <t>テ</t>
    </rPh>
    <rPh sb="4" eb="5">
      <t>キ</t>
    </rPh>
    <rPh sb="6" eb="7">
      <t>ケン</t>
    </rPh>
    <rPh sb="8" eb="9">
      <t>トド</t>
    </rPh>
    <phoneticPr fontId="2"/>
  </si>
  <si>
    <t>上記の通り、訂正がありましたのでお届けします。</t>
    <rPh sb="0" eb="2">
      <t>ジョウキ</t>
    </rPh>
    <rPh sb="3" eb="4">
      <t>トオ</t>
    </rPh>
    <rPh sb="6" eb="8">
      <t>テイセイ</t>
    </rPh>
    <rPh sb="17" eb="18">
      <t>トド</t>
    </rPh>
    <phoneticPr fontId="2"/>
  </si>
  <si>
    <t>訂正後　氏名</t>
    <rPh sb="0" eb="2">
      <t>テイセイ</t>
    </rPh>
    <rPh sb="2" eb="3">
      <t>ゴ</t>
    </rPh>
    <rPh sb="4" eb="6">
      <t>シメイ</t>
    </rPh>
    <phoneticPr fontId="2"/>
  </si>
  <si>
    <t>エントリー　　　　　（訂正前）氏名</t>
    <rPh sb="0" eb="2">
      <t>テイセイ</t>
    </rPh>
    <rPh sb="2" eb="3">
      <t>マエ</t>
    </rPh>
    <rPh sb="3" eb="5">
      <t>シメイ</t>
    </rPh>
    <rPh sb="11" eb="14">
      <t>テイセイマエ</t>
    </rPh>
    <phoneticPr fontId="2"/>
  </si>
  <si>
    <t xml:space="preserve"> 訂　正  届</t>
    <rPh sb="1" eb="2">
      <t>テイ</t>
    </rPh>
    <rPh sb="3" eb="4">
      <t>セイ</t>
    </rPh>
    <rPh sb="6" eb="7">
      <t>トド</t>
    </rPh>
    <phoneticPr fontId="2"/>
  </si>
  <si>
    <t>店名</t>
    <rPh sb="0" eb="2">
      <t>テンメイ</t>
    </rPh>
    <phoneticPr fontId="2"/>
  </si>
  <si>
    <t>口座番号</t>
    <rPh sb="0" eb="4">
      <t>コウザバンゴウ</t>
    </rPh>
    <phoneticPr fontId="2"/>
  </si>
  <si>
    <t>　　　❒ダブルスのみの参加者は、備考欄に〇を記入して下さい。</t>
    <rPh sb="11" eb="14">
      <t>サンカシャ</t>
    </rPh>
    <rPh sb="16" eb="19">
      <t>ビコウラン</t>
    </rPh>
    <rPh sb="22" eb="24">
      <t>キニュウ</t>
    </rPh>
    <rPh sb="26" eb="27">
      <t>クダ</t>
    </rPh>
    <phoneticPr fontId="2"/>
  </si>
  <si>
    <t>個人ID番号</t>
    <rPh sb="0" eb="2">
      <t>コジン</t>
    </rPh>
    <rPh sb="4" eb="6">
      <t>バンゴウ</t>
    </rPh>
    <phoneticPr fontId="2"/>
  </si>
  <si>
    <t>バタフライ　第39回　九州ブロックレディース卓球大会</t>
    <rPh sb="6" eb="7">
      <t>ダイ</t>
    </rPh>
    <rPh sb="9" eb="10">
      <t>カイ</t>
    </rPh>
    <rPh sb="11" eb="13">
      <t>キュウシュウ</t>
    </rPh>
    <rPh sb="22" eb="24">
      <t>タッキュウ</t>
    </rPh>
    <rPh sb="24" eb="26">
      <t>タイカイ</t>
    </rPh>
    <phoneticPr fontId="2"/>
  </si>
  <si>
    <t>第39回　全九州レディース卓球大会</t>
    <rPh sb="0" eb="1">
      <t>ダイ</t>
    </rPh>
    <rPh sb="3" eb="4">
      <t>カイ</t>
    </rPh>
    <rPh sb="5" eb="8">
      <t>ゼンキュウシュウ</t>
    </rPh>
    <rPh sb="13" eb="15">
      <t>タッキュウ</t>
    </rPh>
    <rPh sb="15" eb="17">
      <t>タイカイ</t>
    </rPh>
    <phoneticPr fontId="2"/>
  </si>
  <si>
    <t>令和8年8月17日（月）</t>
    <rPh sb="0" eb="2">
      <t>レイワ</t>
    </rPh>
    <rPh sb="3" eb="4">
      <t>ネン</t>
    </rPh>
    <rPh sb="5" eb="6">
      <t>ガツ</t>
    </rPh>
    <rPh sb="8" eb="9">
      <t>ニチ</t>
    </rPh>
    <rPh sb="10" eb="11">
      <t>ゲツ</t>
    </rPh>
    <phoneticPr fontId="2"/>
  </si>
  <si>
    <t>バタフライ 第39回 九州ブロックレディース卓球大会</t>
    <rPh sb="7" eb="8">
      <t>ダイ</t>
    </rPh>
    <rPh sb="22" eb="24">
      <t>タッキュウ</t>
    </rPh>
    <rPh sb="24" eb="26">
      <t>タイカイ</t>
    </rPh>
    <phoneticPr fontId="2"/>
  </si>
  <si>
    <t>福岡銀行</t>
    <rPh sb="0" eb="2">
      <t>フクオカ</t>
    </rPh>
    <rPh sb="2" eb="4">
      <t>ギンコウ</t>
    </rPh>
    <phoneticPr fontId="2"/>
  </si>
  <si>
    <t>三ヶ森</t>
    <rPh sb="0" eb="3">
      <t>サンガモリ</t>
    </rPh>
    <phoneticPr fontId="2"/>
  </si>
  <si>
    <t>普通　　５３９３７１</t>
    <rPh sb="0" eb="2">
      <t>フツウ</t>
    </rPh>
    <phoneticPr fontId="2"/>
  </si>
  <si>
    <t>福岡県卓球協会　理事長　佐藤哲也</t>
    <rPh sb="0" eb="3">
      <t>フクオカケン</t>
    </rPh>
    <rPh sb="3" eb="5">
      <t>タッキュウ</t>
    </rPh>
    <rPh sb="5" eb="7">
      <t>キョウカイ</t>
    </rPh>
    <rPh sb="8" eb="11">
      <t>リジチョウ</t>
    </rPh>
    <rPh sb="12" eb="14">
      <t>サトウ</t>
    </rPh>
    <rPh sb="14" eb="16">
      <t>テツヤ</t>
    </rPh>
    <phoneticPr fontId="2"/>
  </si>
  <si>
    <t>2026年　　月　　日</t>
    <rPh sb="4" eb="5">
      <t>ネン</t>
    </rPh>
    <rPh sb="7" eb="8">
      <t>ガツ</t>
    </rPh>
    <rPh sb="10" eb="11">
      <t>ニチ</t>
    </rPh>
    <phoneticPr fontId="2"/>
  </si>
  <si>
    <t>　　 第39回 全九州レディース卓球大会</t>
    <rPh sb="4" eb="5">
      <t>ダイ</t>
    </rPh>
    <rPh sb="8" eb="9">
      <t>ゼン</t>
    </rPh>
    <rPh sb="16" eb="18">
      <t>タッキュウ</t>
    </rPh>
    <rPh sb="18" eb="20">
      <t>タイカイ</t>
    </rPh>
    <phoneticPr fontId="2"/>
  </si>
  <si>
    <t xml:space="preserve">    第39回 全九州レディース卓球大会</t>
    <rPh sb="5" eb="6">
      <t>ダイ</t>
    </rPh>
    <rPh sb="9" eb="10">
      <t>ゼン</t>
    </rPh>
    <rPh sb="17" eb="19">
      <t>タッキュウ</t>
    </rPh>
    <rPh sb="19" eb="21">
      <t>タイカイ</t>
    </rPh>
    <phoneticPr fontId="2"/>
  </si>
  <si>
    <t>バタフライ 第39回 九州ブロックレディース卓球大会</t>
    <rPh sb="7" eb="8">
      <t>ダイ</t>
    </rPh>
    <rPh sb="11" eb="13">
      <t>キュウシュウ</t>
    </rPh>
    <rPh sb="22" eb="26">
      <t>タッキュウタイカイ</t>
    </rPh>
    <phoneticPr fontId="2"/>
  </si>
  <si>
    <t>　　 第39回 全九州レディース卓球大会</t>
    <rPh sb="4" eb="5">
      <t>ダイ</t>
    </rPh>
    <rPh sb="8" eb="11">
      <t>ゼンキュウシュウ</t>
    </rPh>
    <rPh sb="16" eb="20">
      <t>タッキュウタイカイ</t>
    </rPh>
    <phoneticPr fontId="2"/>
  </si>
  <si>
    <t>チーム用</t>
    <rPh sb="3" eb="4">
      <t>ヨウ</t>
    </rPh>
    <phoneticPr fontId="2"/>
  </si>
  <si>
    <t>チーム名</t>
    <rPh sb="3" eb="4">
      <t>メイ</t>
    </rPh>
    <phoneticPr fontId="2"/>
  </si>
  <si>
    <t>佐賀県</t>
    <rPh sb="0" eb="3">
      <t>サガケン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</si>
</sst>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#,##0_ "/>
    <numFmt numFmtId="178" formatCode="#,##0\ &quot;円&quot;"/>
    <numFmt numFmtId="179" formatCode="&quot;上記の金額を下記の講座に、&quot;m&quot;月&quot;d&quot;日に振り込みいたしました。&quot;;@"/>
    <numFmt numFmtId="180" formatCode="0_);[Red]\(0\)"/>
    <numFmt numFmtId="181" formatCode="&quot;上記の金額を下記の口座に、&quot;m&quot;月&quot;d&quot;日に振り込みいたしました。&quot;;@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6"/>
      <color theme="0" tint="-4.9989318521683403E-2"/>
      <name val="メイリオ"/>
      <family val="3"/>
      <charset val="128"/>
    </font>
    <font>
      <sz val="11"/>
      <color theme="0" tint="-4.9989318521683403E-2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sz val="28"/>
      <color theme="1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26"/>
      <color theme="1"/>
      <name val="ＭＳ Ｐゴシック"/>
      <family val="2"/>
      <charset val="128"/>
      <scheme val="minor"/>
    </font>
    <font>
      <sz val="18"/>
      <color indexed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0" tint="-0.249977111117893"/>
      <name val="ＭＳ 明朝"/>
      <family val="1"/>
      <charset val="128"/>
    </font>
    <font>
      <b/>
      <sz val="11"/>
      <color theme="0" tint="-0.249977111117893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82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3" fillId="2" borderId="0" xfId="0" applyFont="1" applyFill="1">
      <alignment vertical="center"/>
    </xf>
    <xf numFmtId="0" fontId="0" fillId="2" borderId="6" xfId="0" applyFill="1" applyBorder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7" xfId="0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2" borderId="2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3" fillId="2" borderId="0" xfId="0" applyFont="1" applyFill="1" applyAlignment="1">
      <alignment horizontal="right" vertical="center"/>
    </xf>
    <xf numFmtId="0" fontId="0" fillId="2" borderId="0" xfId="0" applyFill="1">
      <alignment vertical="center"/>
    </xf>
    <xf numFmtId="0" fontId="0" fillId="2" borderId="8" xfId="0" applyFill="1" applyBorder="1">
      <alignment vertical="center"/>
    </xf>
    <xf numFmtId="38" fontId="3" fillId="0" borderId="5" xfId="1" applyFont="1" applyFill="1" applyBorder="1" applyAlignment="1" applyProtection="1">
      <alignment horizontal="center" vertical="center"/>
      <protection locked="0"/>
    </xf>
    <xf numFmtId="38" fontId="3" fillId="2" borderId="0" xfId="1" applyFont="1" applyFill="1" applyBorder="1">
      <alignment vertical="center"/>
    </xf>
    <xf numFmtId="0" fontId="6" fillId="0" borderId="0" xfId="2" applyAlignment="1">
      <alignment horizontal="center" vertical="center"/>
    </xf>
    <xf numFmtId="176" fontId="6" fillId="0" borderId="0" xfId="2" applyNumberFormat="1" applyAlignment="1">
      <alignment horizontal="center" vertical="center"/>
    </xf>
    <xf numFmtId="0" fontId="6" fillId="0" borderId="0" xfId="2">
      <alignment vertical="center"/>
    </xf>
    <xf numFmtId="0" fontId="6" fillId="0" borderId="11" xfId="2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6" fillId="0" borderId="0" xfId="2" applyAlignment="1">
      <alignment horizontal="distributed" vertical="center"/>
    </xf>
    <xf numFmtId="0" fontId="8" fillId="0" borderId="0" xfId="2" applyFont="1">
      <alignment vertical="center"/>
    </xf>
    <xf numFmtId="0" fontId="9" fillId="0" borderId="0" xfId="2" applyFont="1">
      <alignment vertical="center"/>
    </xf>
    <xf numFmtId="177" fontId="11" fillId="0" borderId="10" xfId="2" applyNumberFormat="1" applyFont="1" applyBorder="1" applyAlignment="1">
      <alignment horizontal="right" vertical="center"/>
    </xf>
    <xf numFmtId="0" fontId="12" fillId="0" borderId="20" xfId="2" applyFont="1" applyBorder="1" applyAlignment="1">
      <alignment horizontal="center" vertical="center"/>
    </xf>
    <xf numFmtId="178" fontId="11" fillId="0" borderId="21" xfId="2" applyNumberFormat="1" applyFont="1" applyBorder="1" applyAlignment="1">
      <alignment horizontal="center" vertical="center"/>
    </xf>
    <xf numFmtId="0" fontId="6" fillId="0" borderId="22" xfId="2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178" fontId="11" fillId="0" borderId="25" xfId="2" applyNumberFormat="1" applyFont="1" applyBorder="1" applyAlignment="1">
      <alignment horizontal="center" vertical="center"/>
    </xf>
    <xf numFmtId="0" fontId="6" fillId="0" borderId="26" xfId="2" applyBorder="1" applyAlignment="1">
      <alignment horizontal="center" vertical="center"/>
    </xf>
    <xf numFmtId="0" fontId="6" fillId="0" borderId="27" xfId="2" applyBorder="1" applyAlignment="1">
      <alignment horizontal="center" vertical="center"/>
    </xf>
    <xf numFmtId="0" fontId="6" fillId="0" borderId="28" xfId="2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38" fontId="11" fillId="0" borderId="30" xfId="1" applyFont="1" applyBorder="1" applyAlignment="1">
      <alignment horizontal="right" vertical="center"/>
    </xf>
    <xf numFmtId="38" fontId="11" fillId="0" borderId="31" xfId="1" applyFont="1" applyBorder="1" applyAlignment="1">
      <alignment horizontal="right" vertical="center"/>
    </xf>
    <xf numFmtId="38" fontId="11" fillId="0" borderId="32" xfId="1" applyFont="1" applyBorder="1" applyAlignment="1">
      <alignment horizontal="right" vertical="center"/>
    </xf>
    <xf numFmtId="0" fontId="6" fillId="0" borderId="33" xfId="2" applyBorder="1" applyAlignment="1">
      <alignment horizontal="center" vertical="center"/>
    </xf>
    <xf numFmtId="0" fontId="6" fillId="0" borderId="34" xfId="2" applyBorder="1" applyAlignment="1">
      <alignment horizontal="center" vertical="center"/>
    </xf>
    <xf numFmtId="0" fontId="6" fillId="0" borderId="35" xfId="2" applyBorder="1" applyAlignment="1">
      <alignment horizontal="center" vertical="center"/>
    </xf>
    <xf numFmtId="0" fontId="6" fillId="0" borderId="36" xfId="2" applyBorder="1" applyAlignment="1">
      <alignment horizontal="center" vertical="center"/>
    </xf>
    <xf numFmtId="0" fontId="6" fillId="0" borderId="37" xfId="2" applyBorder="1" applyAlignment="1">
      <alignment horizontal="center" vertical="center"/>
    </xf>
    <xf numFmtId="0" fontId="6" fillId="0" borderId="38" xfId="2" applyBorder="1" applyAlignment="1">
      <alignment horizontal="center" vertical="center"/>
    </xf>
    <xf numFmtId="0" fontId="6" fillId="0" borderId="39" xfId="2" applyBorder="1" applyAlignment="1">
      <alignment horizontal="center" vertical="center"/>
    </xf>
    <xf numFmtId="0" fontId="13" fillId="0" borderId="0" xfId="2" applyFont="1" applyAlignment="1">
      <alignment horizontal="right" vertical="center"/>
    </xf>
    <xf numFmtId="0" fontId="6" fillId="0" borderId="15" xfId="2" applyBorder="1" applyAlignment="1">
      <alignment horizontal="center" vertical="center"/>
    </xf>
    <xf numFmtId="0" fontId="6" fillId="0" borderId="47" xfId="2" applyBorder="1" applyAlignment="1">
      <alignment horizontal="center" vertical="center"/>
    </xf>
    <xf numFmtId="0" fontId="6" fillId="0" borderId="49" xfId="2" applyBorder="1" applyAlignment="1">
      <alignment horizontal="center" vertical="center"/>
    </xf>
    <xf numFmtId="0" fontId="6" fillId="0" borderId="19" xfId="2" applyBorder="1" applyAlignment="1">
      <alignment horizontal="center" vertical="center"/>
    </xf>
    <xf numFmtId="0" fontId="6" fillId="0" borderId="53" xfId="2" applyBorder="1" applyAlignment="1">
      <alignment horizontal="center" vertical="center"/>
    </xf>
    <xf numFmtId="0" fontId="6" fillId="0" borderId="69" xfId="2" applyBorder="1" applyAlignment="1">
      <alignment horizontal="center" vertical="center"/>
    </xf>
    <xf numFmtId="0" fontId="6" fillId="0" borderId="70" xfId="2" applyBorder="1" applyAlignment="1">
      <alignment horizontal="center" vertical="center"/>
    </xf>
    <xf numFmtId="0" fontId="6" fillId="0" borderId="75" xfId="2" applyBorder="1" applyAlignment="1">
      <alignment horizontal="center" vertical="center"/>
    </xf>
    <xf numFmtId="176" fontId="6" fillId="0" borderId="75" xfId="2" applyNumberFormat="1" applyBorder="1" applyAlignment="1">
      <alignment horizontal="center" vertical="center"/>
    </xf>
    <xf numFmtId="0" fontId="6" fillId="0" borderId="81" xfId="2" applyBorder="1" applyAlignment="1">
      <alignment horizontal="center" vertical="center"/>
    </xf>
    <xf numFmtId="0" fontId="6" fillId="0" borderId="82" xfId="2" applyBorder="1" applyAlignment="1">
      <alignment horizontal="center" vertical="center"/>
    </xf>
    <xf numFmtId="0" fontId="16" fillId="0" borderId="81" xfId="2" applyFont="1" applyBorder="1" applyAlignment="1">
      <alignment horizontal="center" vertical="center" textRotation="255"/>
    </xf>
    <xf numFmtId="0" fontId="6" fillId="0" borderId="84" xfId="2" applyBorder="1" applyAlignment="1">
      <alignment horizontal="center" vertical="center"/>
    </xf>
    <xf numFmtId="0" fontId="6" fillId="0" borderId="85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0" fontId="6" fillId="0" borderId="87" xfId="2" applyBorder="1" applyAlignment="1">
      <alignment horizontal="center" vertical="center"/>
    </xf>
    <xf numFmtId="180" fontId="6" fillId="0" borderId="76" xfId="2" applyNumberFormat="1" applyBorder="1" applyAlignment="1">
      <alignment horizontal="center" vertical="center"/>
    </xf>
    <xf numFmtId="180" fontId="6" fillId="0" borderId="44" xfId="2" applyNumberFormat="1" applyBorder="1" applyAlignment="1">
      <alignment horizontal="center" vertical="center"/>
    </xf>
    <xf numFmtId="180" fontId="6" fillId="0" borderId="46" xfId="2" applyNumberFormat="1" applyBorder="1" applyAlignment="1">
      <alignment horizontal="center" vertical="center"/>
    </xf>
    <xf numFmtId="180" fontId="6" fillId="0" borderId="88" xfId="2" applyNumberFormat="1" applyBorder="1" applyAlignment="1">
      <alignment horizontal="center" vertical="center"/>
    </xf>
    <xf numFmtId="180" fontId="6" fillId="0" borderId="71" xfId="2" applyNumberFormat="1" applyBorder="1" applyAlignment="1">
      <alignment horizontal="center" vertical="center"/>
    </xf>
    <xf numFmtId="180" fontId="6" fillId="0" borderId="25" xfId="2" applyNumberFormat="1" applyBorder="1" applyAlignment="1">
      <alignment horizontal="center" vertical="center"/>
    </xf>
    <xf numFmtId="180" fontId="6" fillId="0" borderId="77" xfId="2" applyNumberFormat="1" applyBorder="1" applyAlignment="1">
      <alignment horizontal="center" vertical="center"/>
    </xf>
    <xf numFmtId="180" fontId="6" fillId="0" borderId="48" xfId="2" applyNumberFormat="1" applyBorder="1" applyAlignment="1">
      <alignment horizontal="center" vertical="center"/>
    </xf>
    <xf numFmtId="180" fontId="6" fillId="0" borderId="16" xfId="2" applyNumberFormat="1" applyBorder="1" applyAlignment="1">
      <alignment horizontal="center" vertical="center"/>
    </xf>
    <xf numFmtId="180" fontId="6" fillId="0" borderId="18" xfId="2" applyNumberFormat="1" applyBorder="1" applyAlignment="1">
      <alignment horizontal="center" vertical="center"/>
    </xf>
    <xf numFmtId="180" fontId="6" fillId="0" borderId="36" xfId="2" applyNumberFormat="1" applyBorder="1" applyAlignment="1">
      <alignment horizontal="center" vertical="center"/>
    </xf>
    <xf numFmtId="180" fontId="6" fillId="0" borderId="89" xfId="2" applyNumberFormat="1" applyBorder="1" applyAlignment="1">
      <alignment horizontal="center" vertical="center"/>
    </xf>
    <xf numFmtId="180" fontId="6" fillId="0" borderId="42" xfId="2" applyNumberFormat="1" applyBorder="1" applyAlignment="1">
      <alignment horizontal="center" vertical="center"/>
    </xf>
    <xf numFmtId="180" fontId="6" fillId="0" borderId="72" xfId="2" applyNumberFormat="1" applyBorder="1" applyAlignment="1">
      <alignment horizontal="center" vertical="center"/>
    </xf>
    <xf numFmtId="180" fontId="6" fillId="0" borderId="73" xfId="2" applyNumberFormat="1" applyBorder="1" applyAlignment="1">
      <alignment horizontal="center" vertical="center"/>
    </xf>
    <xf numFmtId="0" fontId="6" fillId="0" borderId="76" xfId="2" applyBorder="1" applyAlignment="1">
      <alignment horizontal="left" vertical="center"/>
    </xf>
    <xf numFmtId="0" fontId="6" fillId="0" borderId="44" xfId="2" applyBorder="1" applyAlignment="1">
      <alignment horizontal="left" vertical="center"/>
    </xf>
    <xf numFmtId="0" fontId="6" fillId="0" borderId="46" xfId="2" applyBorder="1" applyAlignment="1">
      <alignment horizontal="left" vertical="center"/>
    </xf>
    <xf numFmtId="0" fontId="6" fillId="0" borderId="88" xfId="2" applyBorder="1" applyAlignment="1">
      <alignment horizontal="left" vertical="center"/>
    </xf>
    <xf numFmtId="0" fontId="6" fillId="0" borderId="71" xfId="2" applyBorder="1" applyAlignment="1">
      <alignment horizontal="left" vertical="center"/>
    </xf>
    <xf numFmtId="0" fontId="15" fillId="0" borderId="76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5" fillId="0" borderId="46" xfId="2" applyFont="1" applyBorder="1" applyAlignment="1">
      <alignment horizontal="left" vertical="center"/>
    </xf>
    <xf numFmtId="0" fontId="15" fillId="0" borderId="88" xfId="2" applyFont="1" applyBorder="1" applyAlignment="1">
      <alignment horizontal="left" vertical="center"/>
    </xf>
    <xf numFmtId="0" fontId="15" fillId="0" borderId="71" xfId="2" applyFont="1" applyBorder="1" applyAlignment="1">
      <alignment horizontal="left" vertical="center"/>
    </xf>
    <xf numFmtId="0" fontId="6" fillId="0" borderId="95" xfId="2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2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0" xfId="2" applyAlignment="1">
      <alignment horizontal="left" vertical="center"/>
    </xf>
    <xf numFmtId="0" fontId="0" fillId="0" borderId="9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6" xfId="0" applyBorder="1">
      <alignment vertical="center"/>
    </xf>
    <xf numFmtId="0" fontId="0" fillId="0" borderId="110" xfId="0" applyBorder="1">
      <alignment vertical="center"/>
    </xf>
    <xf numFmtId="0" fontId="0" fillId="0" borderId="111" xfId="0" applyBorder="1">
      <alignment vertical="center"/>
    </xf>
    <xf numFmtId="0" fontId="6" fillId="0" borderId="13" xfId="2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0" borderId="46" xfId="2" applyBorder="1" applyAlignment="1">
      <alignment horizontal="center" vertical="center"/>
    </xf>
    <xf numFmtId="0" fontId="6" fillId="0" borderId="110" xfId="2" applyBorder="1" applyAlignment="1">
      <alignment horizontal="center" vertical="center"/>
    </xf>
    <xf numFmtId="0" fontId="6" fillId="0" borderId="111" xfId="2" applyBorder="1" applyAlignment="1">
      <alignment horizontal="center" vertical="center"/>
    </xf>
    <xf numFmtId="0" fontId="15" fillId="0" borderId="114" xfId="2" applyFont="1" applyBorder="1" applyAlignment="1">
      <alignment horizontal="left" vertical="center"/>
    </xf>
    <xf numFmtId="0" fontId="15" fillId="0" borderId="111" xfId="2" applyFont="1" applyBorder="1" applyAlignment="1">
      <alignment horizontal="left" vertical="center"/>
    </xf>
    <xf numFmtId="180" fontId="6" fillId="0" borderId="111" xfId="2" applyNumberFormat="1" applyBorder="1" applyAlignment="1">
      <alignment horizontal="center" vertical="center"/>
    </xf>
    <xf numFmtId="176" fontId="6" fillId="0" borderId="109" xfId="2" applyNumberFormat="1" applyBorder="1" applyAlignment="1">
      <alignment horizontal="center" vertical="center"/>
    </xf>
    <xf numFmtId="180" fontId="6" fillId="0" borderId="23" xfId="2" applyNumberFormat="1" applyBorder="1" applyAlignment="1">
      <alignment horizontal="center" vertical="center"/>
    </xf>
    <xf numFmtId="0" fontId="6" fillId="0" borderId="111" xfId="2" applyBorder="1" applyAlignment="1">
      <alignment horizontal="left" vertical="center"/>
    </xf>
    <xf numFmtId="176" fontId="6" fillId="0" borderId="115" xfId="2" applyNumberFormat="1" applyBorder="1" applyAlignment="1">
      <alignment horizontal="center" vertical="center"/>
    </xf>
    <xf numFmtId="176" fontId="6" fillId="0" borderId="22" xfId="2" applyNumberFormat="1" applyBorder="1" applyAlignment="1">
      <alignment horizontal="center" vertical="center"/>
    </xf>
    <xf numFmtId="0" fontId="6" fillId="0" borderId="116" xfId="2" applyBorder="1" applyAlignment="1">
      <alignment horizontal="center" vertical="center"/>
    </xf>
    <xf numFmtId="0" fontId="6" fillId="0" borderId="117" xfId="2" applyBorder="1" applyAlignment="1">
      <alignment horizontal="center" vertical="center"/>
    </xf>
    <xf numFmtId="49" fontId="19" fillId="3" borderId="5" xfId="0" applyNumberFormat="1" applyFont="1" applyFill="1" applyBorder="1" applyProtection="1">
      <alignment vertical="center"/>
      <protection locked="0"/>
    </xf>
    <xf numFmtId="180" fontId="6" fillId="0" borderId="38" xfId="2" applyNumberFormat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6" fillId="0" borderId="42" xfId="2" applyBorder="1" applyAlignment="1">
      <alignment horizontal="center" vertical="center"/>
    </xf>
    <xf numFmtId="0" fontId="6" fillId="0" borderId="6" xfId="2" applyBorder="1" applyAlignment="1">
      <alignment horizontal="center" vertical="center"/>
    </xf>
    <xf numFmtId="0" fontId="6" fillId="0" borderId="58" xfId="2" applyBorder="1" applyAlignment="1">
      <alignment horizontal="center" vertical="center"/>
    </xf>
    <xf numFmtId="0" fontId="6" fillId="0" borderId="3" xfId="2" applyBorder="1" applyAlignment="1">
      <alignment horizontal="center" vertical="center"/>
    </xf>
    <xf numFmtId="176" fontId="6" fillId="0" borderId="24" xfId="2" applyNumberFormat="1" applyBorder="1" applyAlignment="1">
      <alignment horizontal="center" vertical="center"/>
    </xf>
    <xf numFmtId="0" fontId="6" fillId="0" borderId="137" xfId="2" applyBorder="1" applyAlignment="1">
      <alignment horizontal="center" vertical="center"/>
    </xf>
    <xf numFmtId="0" fontId="6" fillId="0" borderId="138" xfId="2" applyBorder="1" applyAlignment="1">
      <alignment horizontal="center" vertical="center"/>
    </xf>
    <xf numFmtId="0" fontId="6" fillId="0" borderId="139" xfId="2" applyBorder="1" applyAlignment="1">
      <alignment horizontal="left" vertical="center"/>
    </xf>
    <xf numFmtId="0" fontId="15" fillId="0" borderId="139" xfId="2" applyFont="1" applyBorder="1" applyAlignment="1">
      <alignment horizontal="left" vertical="center"/>
    </xf>
    <xf numFmtId="180" fontId="6" fillId="0" borderId="139" xfId="2" applyNumberFormat="1" applyBorder="1" applyAlignment="1">
      <alignment horizontal="center" vertical="center"/>
    </xf>
    <xf numFmtId="176" fontId="6" fillId="0" borderId="137" xfId="2" applyNumberFormat="1" applyBorder="1" applyAlignment="1">
      <alignment horizontal="center" vertical="center"/>
    </xf>
    <xf numFmtId="180" fontId="6" fillId="0" borderId="140" xfId="2" applyNumberFormat="1" applyBorder="1" applyAlignment="1">
      <alignment horizontal="center" vertical="center"/>
    </xf>
    <xf numFmtId="180" fontId="6" fillId="0" borderId="141" xfId="2" applyNumberForma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120" xfId="0" applyFont="1" applyBorder="1" applyAlignment="1">
      <alignment horizontal="center" vertical="center"/>
    </xf>
    <xf numFmtId="0" fontId="20" fillId="0" borderId="121" xfId="0" applyFont="1" applyBorder="1" applyAlignment="1">
      <alignment horizontal="center" vertical="center"/>
    </xf>
    <xf numFmtId="0" fontId="20" fillId="0" borderId="122" xfId="0" applyFont="1" applyBorder="1">
      <alignment vertical="center"/>
    </xf>
    <xf numFmtId="0" fontId="20" fillId="0" borderId="25" xfId="0" applyFont="1" applyBorder="1" applyAlignment="1">
      <alignment horizontal="center" vertical="center"/>
    </xf>
    <xf numFmtId="0" fontId="20" fillId="0" borderId="25" xfId="0" applyFont="1" applyBorder="1">
      <alignment vertical="center"/>
    </xf>
    <xf numFmtId="0" fontId="20" fillId="0" borderId="25" xfId="0" applyFont="1" applyBorder="1" applyAlignment="1">
      <alignment horizontal="right" vertical="center"/>
    </xf>
    <xf numFmtId="0" fontId="20" fillId="0" borderId="123" xfId="0" applyFont="1" applyBorder="1" applyAlignment="1">
      <alignment horizontal="right" vertical="center"/>
    </xf>
    <xf numFmtId="0" fontId="20" fillId="0" borderId="124" xfId="0" applyFont="1" applyBorder="1">
      <alignment vertical="center"/>
    </xf>
    <xf numFmtId="0" fontId="20" fillId="0" borderId="21" xfId="0" applyFont="1" applyBorder="1" applyAlignment="1">
      <alignment horizontal="center" vertical="center"/>
    </xf>
    <xf numFmtId="0" fontId="20" fillId="0" borderId="21" xfId="0" applyFont="1" applyBorder="1">
      <alignment vertical="center"/>
    </xf>
    <xf numFmtId="0" fontId="20" fillId="0" borderId="21" xfId="0" applyFont="1" applyBorder="1" applyAlignment="1">
      <alignment horizontal="right" vertical="center"/>
    </xf>
    <xf numFmtId="0" fontId="20" fillId="0" borderId="125" xfId="0" applyFont="1" applyBorder="1" applyAlignment="1">
      <alignment horizontal="right" vertical="center"/>
    </xf>
    <xf numFmtId="0" fontId="20" fillId="0" borderId="126" xfId="0" applyFont="1" applyBorder="1">
      <alignment vertical="center"/>
    </xf>
    <xf numFmtId="0" fontId="20" fillId="0" borderId="127" xfId="0" applyFont="1" applyBorder="1" applyAlignment="1">
      <alignment horizontal="center" vertical="center"/>
    </xf>
    <xf numFmtId="0" fontId="20" fillId="0" borderId="127" xfId="0" applyFont="1" applyBorder="1">
      <alignment vertical="center"/>
    </xf>
    <xf numFmtId="0" fontId="20" fillId="0" borderId="128" xfId="0" applyFont="1" applyBorder="1" applyAlignment="1">
      <alignment horizontal="right" vertical="center"/>
    </xf>
    <xf numFmtId="0" fontId="20" fillId="0" borderId="129" xfId="0" applyFont="1" applyBorder="1" applyAlignment="1">
      <alignment horizontal="right" vertical="center"/>
    </xf>
    <xf numFmtId="0" fontId="20" fillId="0" borderId="2" xfId="0" applyFont="1" applyBorder="1">
      <alignment vertical="center"/>
    </xf>
    <xf numFmtId="0" fontId="20" fillId="0" borderId="23" xfId="0" applyFont="1" applyBorder="1">
      <alignment vertical="center"/>
    </xf>
    <xf numFmtId="0" fontId="20" fillId="0" borderId="23" xfId="0" applyFont="1" applyBorder="1" applyAlignment="1">
      <alignment horizontal="right" vertical="center"/>
    </xf>
    <xf numFmtId="0" fontId="20" fillId="0" borderId="132" xfId="0" applyFont="1" applyBorder="1" applyAlignment="1">
      <alignment horizontal="right" vertical="center"/>
    </xf>
    <xf numFmtId="0" fontId="20" fillId="0" borderId="12" xfId="0" applyFont="1" applyBorder="1">
      <alignment vertical="center"/>
    </xf>
    <xf numFmtId="0" fontId="20" fillId="0" borderId="11" xfId="0" applyFont="1" applyBorder="1">
      <alignment vertical="center"/>
    </xf>
    <xf numFmtId="0" fontId="20" fillId="0" borderId="17" xfId="0" applyFont="1" applyBorder="1">
      <alignment vertical="center"/>
    </xf>
    <xf numFmtId="0" fontId="20" fillId="0" borderId="16" xfId="0" applyFont="1" applyBorder="1">
      <alignment vertical="center"/>
    </xf>
    <xf numFmtId="176" fontId="6" fillId="0" borderId="136" xfId="2" applyNumberFormat="1" applyBorder="1" applyAlignment="1">
      <alignment horizontal="center" vertical="center"/>
    </xf>
    <xf numFmtId="176" fontId="6" fillId="0" borderId="143" xfId="2" applyNumberFormat="1" applyBorder="1" applyAlignment="1">
      <alignment horizontal="center" vertical="center"/>
    </xf>
    <xf numFmtId="0" fontId="14" fillId="0" borderId="0" xfId="2" applyFont="1">
      <alignment vertical="center"/>
    </xf>
    <xf numFmtId="49" fontId="3" fillId="3" borderId="5" xfId="0" applyNumberFormat="1" applyFont="1" applyFill="1" applyBorder="1" applyAlignment="1" applyProtection="1">
      <alignment horizontal="left" vertical="center"/>
      <protection locked="0"/>
    </xf>
    <xf numFmtId="179" fontId="6" fillId="0" borderId="0" xfId="2" applyNumberFormat="1">
      <alignment vertical="center"/>
    </xf>
    <xf numFmtId="176" fontId="6" fillId="0" borderId="49" xfId="2" applyNumberFormat="1" applyBorder="1" applyAlignment="1">
      <alignment horizontal="center" vertical="center"/>
    </xf>
    <xf numFmtId="176" fontId="6" fillId="0" borderId="116" xfId="2" applyNumberForma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0" borderId="17" xfId="2" applyBorder="1" applyAlignment="1">
      <alignment horizontal="center" vertical="center"/>
    </xf>
    <xf numFmtId="0" fontId="6" fillId="0" borderId="45" xfId="2" applyBorder="1" applyAlignment="1">
      <alignment horizontal="center" vertical="center"/>
    </xf>
    <xf numFmtId="0" fontId="6" fillId="0" borderId="8" xfId="2" applyBorder="1" applyAlignment="1">
      <alignment horizontal="center" vertical="center"/>
    </xf>
    <xf numFmtId="0" fontId="6" fillId="0" borderId="144" xfId="2" applyBorder="1" applyAlignment="1">
      <alignment horizontal="center" vertical="center"/>
    </xf>
    <xf numFmtId="0" fontId="6" fillId="0" borderId="139" xfId="2" applyBorder="1" applyAlignment="1">
      <alignment horizontal="center" vertical="center"/>
    </xf>
    <xf numFmtId="0" fontId="6" fillId="0" borderId="114" xfId="2" applyBorder="1" applyAlignment="1">
      <alignment horizontal="center"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left" vertical="center" indent="1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0" fillId="0" borderId="9" xfId="0" applyBorder="1">
      <alignment vertical="center"/>
    </xf>
    <xf numFmtId="0" fontId="0" fillId="0" borderId="72" xfId="0" applyBorder="1">
      <alignment vertical="center"/>
    </xf>
    <xf numFmtId="0" fontId="32" fillId="0" borderId="135" xfId="0" applyFont="1" applyBorder="1" applyAlignment="1">
      <alignment horizontal="center" vertical="center"/>
    </xf>
    <xf numFmtId="0" fontId="20" fillId="0" borderId="145" xfId="0" applyFont="1" applyBorder="1">
      <alignment vertical="center"/>
    </xf>
    <xf numFmtId="0" fontId="0" fillId="0" borderId="146" xfId="0" applyBorder="1">
      <alignment vertical="center"/>
    </xf>
    <xf numFmtId="0" fontId="0" fillId="0" borderId="18" xfId="0" applyBorder="1">
      <alignment vertical="center"/>
    </xf>
    <xf numFmtId="0" fontId="32" fillId="0" borderId="147" xfId="0" applyFont="1" applyBorder="1" applyAlignment="1">
      <alignment horizontal="center" vertical="center"/>
    </xf>
    <xf numFmtId="0" fontId="20" fillId="0" borderId="30" xfId="0" applyFont="1" applyBorder="1">
      <alignment vertical="center"/>
    </xf>
    <xf numFmtId="0" fontId="0" fillId="0" borderId="148" xfId="0" applyBorder="1">
      <alignment vertical="center"/>
    </xf>
    <xf numFmtId="0" fontId="0" fillId="0" borderId="23" xfId="0" applyBorder="1">
      <alignment vertical="center"/>
    </xf>
    <xf numFmtId="0" fontId="32" fillId="0" borderId="131" xfId="0" applyFont="1" applyBorder="1" applyAlignment="1">
      <alignment horizontal="center" vertical="center"/>
    </xf>
    <xf numFmtId="0" fontId="20" fillId="0" borderId="32" xfId="0" applyFont="1" applyBorder="1">
      <alignment vertical="center"/>
    </xf>
    <xf numFmtId="0" fontId="0" fillId="0" borderId="6" xfId="0" applyBorder="1">
      <alignment vertical="center"/>
    </xf>
    <xf numFmtId="0" fontId="0" fillId="0" borderId="89" xfId="0" applyBorder="1">
      <alignment vertical="center"/>
    </xf>
    <xf numFmtId="0" fontId="32" fillId="0" borderId="130" xfId="0" applyFont="1" applyBorder="1" applyAlignment="1">
      <alignment horizontal="center" vertical="center"/>
    </xf>
    <xf numFmtId="0" fontId="0" fillId="0" borderId="149" xfId="0" applyBorder="1">
      <alignment vertical="center"/>
    </xf>
    <xf numFmtId="0" fontId="0" fillId="0" borderId="25" xfId="0" applyBorder="1">
      <alignment vertical="center"/>
    </xf>
    <xf numFmtId="0" fontId="32" fillId="0" borderId="122" xfId="0" applyFont="1" applyBorder="1" applyAlignment="1">
      <alignment horizontal="center" vertical="center"/>
    </xf>
    <xf numFmtId="0" fontId="27" fillId="0" borderId="93" xfId="0" applyFont="1" applyBorder="1" applyAlignment="1">
      <alignment horizontal="center" vertical="center"/>
    </xf>
    <xf numFmtId="0" fontId="27" fillId="0" borderId="150" xfId="0" applyFont="1" applyBorder="1" applyAlignment="1">
      <alignment horizontal="center" vertical="center"/>
    </xf>
    <xf numFmtId="0" fontId="27" fillId="0" borderId="151" xfId="0" applyFont="1" applyBorder="1" applyAlignment="1">
      <alignment horizontal="center" vertical="center"/>
    </xf>
    <xf numFmtId="0" fontId="20" fillId="0" borderId="152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0" fillId="0" borderId="153" xfId="0" applyBorder="1">
      <alignment vertical="center"/>
    </xf>
    <xf numFmtId="0" fontId="0" fillId="0" borderId="127" xfId="0" applyBorder="1">
      <alignment vertical="center"/>
    </xf>
    <xf numFmtId="0" fontId="20" fillId="0" borderId="154" xfId="0" applyFont="1" applyBorder="1" applyAlignment="1">
      <alignment horizontal="right" vertical="center"/>
    </xf>
    <xf numFmtId="0" fontId="0" fillId="0" borderId="156" xfId="0" applyBorder="1">
      <alignment vertical="center"/>
    </xf>
    <xf numFmtId="0" fontId="0" fillId="0" borderId="21" xfId="0" applyBorder="1">
      <alignment vertical="center"/>
    </xf>
    <xf numFmtId="0" fontId="20" fillId="0" borderId="157" xfId="0" applyFont="1" applyBorder="1" applyAlignment="1">
      <alignment horizontal="right" vertical="center"/>
    </xf>
    <xf numFmtId="0" fontId="20" fillId="0" borderId="31" xfId="0" applyFont="1" applyBorder="1">
      <alignment vertical="center"/>
    </xf>
    <xf numFmtId="0" fontId="20" fillId="0" borderId="159" xfId="0" applyFont="1" applyBorder="1" applyAlignment="1">
      <alignment horizontal="right" vertical="center"/>
    </xf>
    <xf numFmtId="0" fontId="33" fillId="0" borderId="0" xfId="0" applyFont="1">
      <alignment vertical="center"/>
    </xf>
    <xf numFmtId="0" fontId="27" fillId="0" borderId="11" xfId="0" applyFont="1" applyBorder="1">
      <alignment vertical="center"/>
    </xf>
    <xf numFmtId="0" fontId="30" fillId="0" borderId="10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7" fillId="0" borderId="44" xfId="0" applyFont="1" applyBorder="1" applyAlignment="1">
      <alignment horizontal="left" vertical="center" indent="1"/>
    </xf>
    <xf numFmtId="0" fontId="20" fillId="0" borderId="161" xfId="0" applyFont="1" applyBorder="1" applyAlignment="1">
      <alignment horizontal="right" vertical="center"/>
    </xf>
    <xf numFmtId="0" fontId="20" fillId="0" borderId="18" xfId="0" applyFont="1" applyBorder="1">
      <alignment vertical="center"/>
    </xf>
    <xf numFmtId="0" fontId="20" fillId="0" borderId="18" xfId="0" applyFont="1" applyBorder="1" applyAlignment="1">
      <alignment horizontal="right" vertical="center"/>
    </xf>
    <xf numFmtId="0" fontId="20" fillId="0" borderId="120" xfId="0" applyFont="1" applyBorder="1" applyAlignment="1">
      <alignment horizontal="center" vertical="center" wrapText="1"/>
    </xf>
    <xf numFmtId="0" fontId="20" fillId="0" borderId="162" xfId="0" applyFont="1" applyBorder="1" applyAlignment="1">
      <alignment horizontal="center" vertical="center"/>
    </xf>
    <xf numFmtId="0" fontId="20" fillId="0" borderId="164" xfId="0" applyFont="1" applyBorder="1" applyAlignment="1">
      <alignment horizontal="right" vertical="center"/>
    </xf>
    <xf numFmtId="0" fontId="28" fillId="0" borderId="0" xfId="0" applyFont="1" applyAlignment="1">
      <alignment horizontal="center" vertical="top"/>
    </xf>
    <xf numFmtId="0" fontId="20" fillId="0" borderId="91" xfId="0" applyFont="1" applyBorder="1" applyAlignment="1">
      <alignment horizontal="center" vertical="center"/>
    </xf>
    <xf numFmtId="0" fontId="20" fillId="0" borderId="160" xfId="0" applyFont="1" applyBorder="1">
      <alignment vertical="center"/>
    </xf>
    <xf numFmtId="0" fontId="20" fillId="0" borderId="158" xfId="0" applyFont="1" applyBorder="1">
      <alignment vertical="center"/>
    </xf>
    <xf numFmtId="0" fontId="20" fillId="0" borderId="155" xfId="0" applyFont="1" applyBorder="1">
      <alignment vertical="center"/>
    </xf>
    <xf numFmtId="0" fontId="20" fillId="0" borderId="163" xfId="0" applyFont="1" applyBorder="1">
      <alignment vertical="center"/>
    </xf>
    <xf numFmtId="0" fontId="34" fillId="0" borderId="0" xfId="2" applyFont="1" applyAlignment="1">
      <alignment horizontal="center" vertical="center"/>
    </xf>
    <xf numFmtId="0" fontId="23" fillId="0" borderId="112" xfId="0" applyFont="1" applyBorder="1">
      <alignment vertical="center"/>
    </xf>
    <xf numFmtId="0" fontId="12" fillId="0" borderId="91" xfId="2" applyFont="1" applyBorder="1">
      <alignment vertical="center"/>
    </xf>
    <xf numFmtId="0" fontId="12" fillId="0" borderId="92" xfId="2" applyFont="1" applyBorder="1">
      <alignment vertical="center"/>
    </xf>
    <xf numFmtId="0" fontId="12" fillId="0" borderId="94" xfId="2" applyFont="1" applyBorder="1">
      <alignment vertical="center"/>
    </xf>
    <xf numFmtId="0" fontId="35" fillId="0" borderId="0" xfId="0" applyFont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99" xfId="2" applyBorder="1" applyAlignment="1">
      <alignment horizontal="center" vertical="center"/>
    </xf>
    <xf numFmtId="0" fontId="6" fillId="0" borderId="102" xfId="2" applyBorder="1" applyAlignment="1">
      <alignment horizontal="center" vertical="center"/>
    </xf>
    <xf numFmtId="0" fontId="6" fillId="0" borderId="103" xfId="2" applyBorder="1" applyAlignment="1">
      <alignment horizontal="center" vertical="center"/>
    </xf>
    <xf numFmtId="0" fontId="6" fillId="0" borderId="44" xfId="2" applyBorder="1" applyAlignment="1">
      <alignment horizontal="center" vertical="center"/>
    </xf>
    <xf numFmtId="0" fontId="23" fillId="0" borderId="91" xfId="0" applyFont="1" applyBorder="1" applyAlignment="1">
      <alignment horizontal="center" vertical="center"/>
    </xf>
    <xf numFmtId="0" fontId="23" fillId="0" borderId="92" xfId="0" applyFont="1" applyBorder="1" applyAlignment="1">
      <alignment horizontal="center" vertical="center"/>
    </xf>
    <xf numFmtId="0" fontId="23" fillId="0" borderId="93" xfId="0" applyFont="1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14" fillId="0" borderId="91" xfId="2" applyFont="1" applyBorder="1" applyAlignment="1">
      <alignment horizontal="center" vertical="center"/>
    </xf>
    <xf numFmtId="0" fontId="14" fillId="0" borderId="92" xfId="2" applyFont="1" applyBorder="1" applyAlignment="1">
      <alignment horizontal="center" vertical="center"/>
    </xf>
    <xf numFmtId="0" fontId="14" fillId="0" borderId="93" xfId="2" applyFont="1" applyBorder="1" applyAlignment="1">
      <alignment horizontal="center" vertical="center"/>
    </xf>
    <xf numFmtId="0" fontId="25" fillId="0" borderId="100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/>
    </xf>
    <xf numFmtId="176" fontId="3" fillId="0" borderId="5" xfId="0" applyNumberFormat="1" applyFont="1" applyBorder="1" applyAlignment="1" applyProtection="1">
      <alignment horizontal="center" vertical="center"/>
      <protection locked="0"/>
    </xf>
    <xf numFmtId="176" fontId="3" fillId="0" borderId="5" xfId="0" applyNumberFormat="1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176" fontId="6" fillId="0" borderId="0" xfId="2" applyNumberFormat="1" applyAlignment="1">
      <alignment horizontal="right" vertical="center"/>
    </xf>
    <xf numFmtId="0" fontId="6" fillId="0" borderId="0" xfId="2" applyAlignment="1">
      <alignment horizontal="center" vertical="center"/>
    </xf>
    <xf numFmtId="0" fontId="6" fillId="0" borderId="28" xfId="2" applyBorder="1" applyAlignment="1">
      <alignment horizontal="center" vertical="center"/>
    </xf>
    <xf numFmtId="0" fontId="6" fillId="0" borderId="29" xfId="2" applyBorder="1" applyAlignment="1">
      <alignment horizontal="center" vertical="center"/>
    </xf>
    <xf numFmtId="0" fontId="6" fillId="0" borderId="12" xfId="2" applyBorder="1" applyAlignment="1">
      <alignment horizontal="center" vertical="center"/>
    </xf>
    <xf numFmtId="0" fontId="6" fillId="0" borderId="5" xfId="2" applyBorder="1" applyAlignment="1">
      <alignment horizontal="center" vertical="center"/>
    </xf>
    <xf numFmtId="0" fontId="6" fillId="0" borderId="10" xfId="2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181" fontId="6" fillId="0" borderId="0" xfId="2" applyNumberFormat="1" applyAlignment="1">
      <alignment horizontal="left" vertical="center"/>
    </xf>
    <xf numFmtId="0" fontId="17" fillId="0" borderId="50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55" xfId="2" applyFont="1" applyBorder="1" applyAlignment="1">
      <alignment horizontal="center" vertical="center"/>
    </xf>
    <xf numFmtId="0" fontId="6" fillId="0" borderId="56" xfId="2" applyBorder="1" applyAlignment="1">
      <alignment horizontal="center" vertical="center"/>
    </xf>
    <xf numFmtId="0" fontId="6" fillId="0" borderId="78" xfId="2" applyBorder="1" applyAlignment="1">
      <alignment horizontal="center" vertical="center"/>
    </xf>
    <xf numFmtId="0" fontId="6" fillId="0" borderId="57" xfId="2" applyBorder="1" applyAlignment="1">
      <alignment horizontal="center" vertical="center"/>
    </xf>
    <xf numFmtId="0" fontId="6" fillId="0" borderId="58" xfId="2" applyBorder="1" applyAlignment="1">
      <alignment horizontal="center" vertical="center"/>
    </xf>
    <xf numFmtId="0" fontId="6" fillId="0" borderId="79" xfId="2" applyBorder="1" applyAlignment="1">
      <alignment horizontal="center" vertical="center"/>
    </xf>
    <xf numFmtId="0" fontId="6" fillId="0" borderId="80" xfId="2" applyBorder="1" applyAlignment="1">
      <alignment horizontal="center" vertical="center"/>
    </xf>
    <xf numFmtId="0" fontId="6" fillId="0" borderId="59" xfId="2" applyBorder="1" applyAlignment="1">
      <alignment horizontal="center" vertical="center"/>
    </xf>
    <xf numFmtId="0" fontId="6" fillId="0" borderId="60" xfId="2" applyBorder="1" applyAlignment="1">
      <alignment horizontal="center" vertical="center"/>
    </xf>
    <xf numFmtId="0" fontId="6" fillId="0" borderId="61" xfId="2" applyBorder="1" applyAlignment="1">
      <alignment horizontal="center" vertical="center"/>
    </xf>
    <xf numFmtId="0" fontId="6" fillId="0" borderId="83" xfId="2" applyBorder="1" applyAlignment="1">
      <alignment horizontal="center" vertical="center"/>
    </xf>
    <xf numFmtId="0" fontId="6" fillId="0" borderId="3" xfId="2" applyBorder="1" applyAlignment="1">
      <alignment horizontal="center" vertical="center"/>
    </xf>
    <xf numFmtId="0" fontId="6" fillId="0" borderId="64" xfId="2" applyBorder="1" applyAlignment="1">
      <alignment horizontal="center" vertical="center"/>
    </xf>
    <xf numFmtId="0" fontId="6" fillId="0" borderId="63" xfId="2" applyBorder="1" applyAlignment="1">
      <alignment horizontal="center" vertical="center"/>
    </xf>
    <xf numFmtId="0" fontId="6" fillId="0" borderId="65" xfId="2" applyBorder="1" applyAlignment="1">
      <alignment horizontal="center" vertical="center"/>
    </xf>
    <xf numFmtId="180" fontId="14" fillId="0" borderId="13" xfId="2" applyNumberFormat="1" applyFont="1" applyBorder="1" applyAlignment="1">
      <alignment horizontal="center" vertical="center"/>
    </xf>
    <xf numFmtId="180" fontId="14" fillId="0" borderId="15" xfId="2" applyNumberFormat="1" applyFont="1" applyBorder="1" applyAlignment="1">
      <alignment horizontal="center" vertical="center"/>
    </xf>
    <xf numFmtId="0" fontId="6" fillId="0" borderId="11" xfId="2" applyBorder="1" applyAlignment="1">
      <alignment horizontal="center" vertical="center"/>
    </xf>
    <xf numFmtId="180" fontId="14" fillId="0" borderId="10" xfId="2" applyNumberFormat="1" applyFont="1" applyBorder="1" applyAlignment="1">
      <alignment horizontal="center" vertical="center"/>
    </xf>
    <xf numFmtId="0" fontId="6" fillId="0" borderId="66" xfId="2" applyBorder="1" applyAlignment="1">
      <alignment horizontal="center" vertical="center"/>
    </xf>
    <xf numFmtId="0" fontId="6" fillId="0" borderId="62" xfId="2" applyBorder="1" applyAlignment="1">
      <alignment horizontal="center" vertical="center"/>
    </xf>
    <xf numFmtId="0" fontId="6" fillId="0" borderId="57" xfId="2" applyBorder="1" applyAlignment="1">
      <alignment horizontal="center" vertical="center" wrapText="1" shrinkToFit="1"/>
    </xf>
    <xf numFmtId="0" fontId="6" fillId="0" borderId="3" xfId="2" applyBorder="1" applyAlignment="1">
      <alignment horizontal="center" vertical="center" shrinkToFit="1"/>
    </xf>
    <xf numFmtId="0" fontId="6" fillId="0" borderId="79" xfId="2" applyBorder="1" applyAlignment="1">
      <alignment horizontal="center" vertical="center" shrinkToFit="1"/>
    </xf>
    <xf numFmtId="0" fontId="6" fillId="0" borderId="86" xfId="2" applyBorder="1" applyAlignment="1">
      <alignment horizontal="center" vertical="center" shrinkToFit="1"/>
    </xf>
    <xf numFmtId="180" fontId="14" fillId="0" borderId="118" xfId="2" applyNumberFormat="1" applyFont="1" applyBorder="1" applyAlignment="1">
      <alignment horizontal="center" vertical="center"/>
    </xf>
    <xf numFmtId="0" fontId="6" fillId="0" borderId="16" xfId="2" applyBorder="1" applyAlignment="1">
      <alignment horizontal="center" vertical="center"/>
    </xf>
    <xf numFmtId="180" fontId="14" fillId="0" borderId="57" xfId="2" applyNumberFormat="1" applyFont="1" applyBorder="1" applyAlignment="1">
      <alignment horizontal="center" vertical="center"/>
    </xf>
    <xf numFmtId="0" fontId="6" fillId="0" borderId="8" xfId="2" applyBorder="1" applyAlignment="1">
      <alignment horizontal="left" vertical="center"/>
    </xf>
    <xf numFmtId="0" fontId="6" fillId="0" borderId="61" xfId="2" applyBorder="1" applyAlignment="1">
      <alignment horizontal="center" vertical="center" textRotation="255"/>
    </xf>
    <xf numFmtId="0" fontId="6" fillId="0" borderId="83" xfId="2" applyBorder="1" applyAlignment="1">
      <alignment horizontal="center" vertical="center" textRotation="255"/>
    </xf>
    <xf numFmtId="0" fontId="6" fillId="0" borderId="74" xfId="2" applyBorder="1" applyAlignment="1">
      <alignment horizontal="center" vertical="center"/>
    </xf>
    <xf numFmtId="180" fontId="14" fillId="0" borderId="43" xfId="2" applyNumberFormat="1" applyFont="1" applyBorder="1" applyAlignment="1">
      <alignment horizontal="center" vertical="center"/>
    </xf>
    <xf numFmtId="0" fontId="6" fillId="0" borderId="42" xfId="2" applyBorder="1" applyAlignment="1">
      <alignment horizontal="center" vertical="center"/>
    </xf>
    <xf numFmtId="0" fontId="6" fillId="0" borderId="6" xfId="2" applyBorder="1" applyAlignment="1">
      <alignment horizontal="center" vertical="center"/>
    </xf>
    <xf numFmtId="0" fontId="6" fillId="0" borderId="53" xfId="2" applyBorder="1" applyAlignment="1">
      <alignment horizontal="center" vertical="center"/>
    </xf>
    <xf numFmtId="180" fontId="14" fillId="0" borderId="69" xfId="2" applyNumberFormat="1" applyFont="1" applyBorder="1" applyAlignment="1">
      <alignment horizontal="center" vertical="center"/>
    </xf>
    <xf numFmtId="0" fontId="6" fillId="0" borderId="68" xfId="2" applyBorder="1" applyAlignment="1">
      <alignment horizontal="center" vertical="center"/>
    </xf>
    <xf numFmtId="180" fontId="14" fillId="0" borderId="67" xfId="2" applyNumberFormat="1" applyFont="1" applyBorder="1" applyAlignment="1">
      <alignment horizontal="center" vertical="center"/>
    </xf>
    <xf numFmtId="0" fontId="6" fillId="0" borderId="90" xfId="2" applyBorder="1" applyAlignment="1">
      <alignment horizontal="center" vertical="center"/>
    </xf>
    <xf numFmtId="0" fontId="6" fillId="0" borderId="14" xfId="2" applyBorder="1" applyAlignment="1">
      <alignment horizontal="center" vertical="center"/>
    </xf>
    <xf numFmtId="0" fontId="6" fillId="0" borderId="73" xfId="2" applyBorder="1" applyAlignment="1">
      <alignment horizontal="center" vertical="center"/>
    </xf>
    <xf numFmtId="0" fontId="6" fillId="0" borderId="9" xfId="2" applyBorder="1" applyAlignment="1">
      <alignment horizontal="center" vertical="center"/>
    </xf>
    <xf numFmtId="0" fontId="6" fillId="0" borderId="50" xfId="2" applyBorder="1" applyAlignment="1">
      <alignment horizontal="center" vertical="center"/>
    </xf>
    <xf numFmtId="180" fontId="14" fillId="0" borderId="59" xfId="2" applyNumberFormat="1" applyFont="1" applyBorder="1" applyAlignment="1">
      <alignment horizontal="center" vertical="center"/>
    </xf>
    <xf numFmtId="0" fontId="6" fillId="0" borderId="142" xfId="2" applyBorder="1" applyAlignment="1">
      <alignment horizontal="center" vertical="center"/>
    </xf>
    <xf numFmtId="0" fontId="28" fillId="0" borderId="0" xfId="0" applyFont="1" applyAlignment="1">
      <alignment horizontal="center" vertical="top"/>
    </xf>
    <xf numFmtId="0" fontId="3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119" xfId="0" applyFont="1" applyBorder="1" applyAlignment="1">
      <alignment horizontal="center" vertical="center"/>
    </xf>
    <xf numFmtId="0" fontId="20" fillId="0" borderId="12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100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0" fillId="0" borderId="130" xfId="0" applyFont="1" applyBorder="1" applyAlignment="1">
      <alignment horizontal="center" vertical="center"/>
    </xf>
    <xf numFmtId="0" fontId="20" fillId="0" borderId="131" xfId="0" applyFont="1" applyBorder="1" applyAlignment="1">
      <alignment horizontal="center" vertical="center"/>
    </xf>
    <xf numFmtId="0" fontId="20" fillId="0" borderId="133" xfId="0" applyFont="1" applyBorder="1" applyAlignment="1">
      <alignment horizontal="center" vertical="center"/>
    </xf>
    <xf numFmtId="0" fontId="20" fillId="0" borderId="134" xfId="0" applyFont="1" applyBorder="1" applyAlignment="1">
      <alignment horizontal="center" vertical="center"/>
    </xf>
    <xf numFmtId="0" fontId="20" fillId="0" borderId="135" xfId="0" applyFont="1" applyBorder="1" applyAlignment="1">
      <alignment horizontal="center" vertical="center"/>
    </xf>
    <xf numFmtId="0" fontId="20" fillId="0" borderId="89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128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top"/>
    </xf>
    <xf numFmtId="0" fontId="27" fillId="0" borderId="1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156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148" xfId="0" applyFont="1" applyBorder="1" applyAlignment="1">
      <alignment horizontal="center" vertical="center"/>
    </xf>
    <xf numFmtId="0" fontId="20" fillId="0" borderId="98" xfId="0" applyFont="1" applyBorder="1" applyAlignment="1">
      <alignment horizontal="center" vertical="center"/>
    </xf>
    <xf numFmtId="0" fontId="20" fillId="0" borderId="146" xfId="0" applyFont="1" applyBorder="1" applyAlignment="1">
      <alignment horizontal="center" vertical="center"/>
    </xf>
    <xf numFmtId="0" fontId="20" fillId="0" borderId="145" xfId="0" applyFont="1" applyBorder="1" applyAlignment="1">
      <alignment horizontal="center" vertical="center"/>
    </xf>
    <xf numFmtId="0" fontId="20" fillId="0" borderId="153" xfId="0" applyFont="1" applyBorder="1" applyAlignment="1">
      <alignment horizontal="center" vertical="center"/>
    </xf>
    <xf numFmtId="0" fontId="20" fillId="0" borderId="152" xfId="0" applyFont="1" applyBorder="1" applyAlignment="1">
      <alignment horizontal="center" vertical="center"/>
    </xf>
    <xf numFmtId="0" fontId="20" fillId="0" borderId="142" xfId="0" applyFont="1" applyBorder="1" applyAlignment="1">
      <alignment horizontal="center" vertical="center"/>
    </xf>
    <xf numFmtId="0" fontId="6" fillId="0" borderId="76" xfId="2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657225</xdr:colOff>
      <xdr:row>10</xdr:row>
      <xdr:rowOff>47625</xdr:rowOff>
    </xdr:from>
    <xdr:to>
      <xdr:col>6</xdr:col>
      <xdr:colOff>1</xdr:colOff>
      <xdr:row>13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90925" y="2819400"/>
          <a:ext cx="2733676" cy="828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このシートには、団体参加料、個人参加料振込先・締め切り日を入力します。</a:t>
          </a:r>
          <a:endParaRPr kumimoji="1" lang="en-US" altLang="ja-JP" sz="1100"/>
        </a:p>
        <a:p>
          <a:r>
            <a:rPr kumimoji="1" lang="ja-JP" altLang="en-US" sz="1100"/>
            <a:t>（事務局入力欄です）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132521</xdr:colOff>
      <xdr:row>9</xdr:row>
      <xdr:rowOff>256760</xdr:rowOff>
    </xdr:from>
    <xdr:to>
      <xdr:col>6</xdr:col>
      <xdr:colOff>133350</xdr:colOff>
      <xdr:row>12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56721" y="2428460"/>
          <a:ext cx="3086929" cy="7243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下の欄（この欄）に、必要事項を入力終了後、</a:t>
          </a:r>
          <a:endParaRPr kumimoji="1" lang="en-US" altLang="ja-JP" sz="1100"/>
        </a:p>
        <a:p>
          <a:r>
            <a:rPr kumimoji="1" lang="ja-JP" altLang="en-US" sz="1100"/>
            <a:t>「様式１」「団体の部」「個人の部」の各シートにデータを入力して提出してください。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5</xdr:row>
      <xdr:rowOff>190500</xdr:rowOff>
    </xdr:from>
    <xdr:to>
      <xdr:col>4</xdr:col>
      <xdr:colOff>228600</xdr:colOff>
      <xdr:row>5</xdr:row>
      <xdr:rowOff>320040</xdr:rowOff>
    </xdr:to>
    <xdr:sp macro="" textlink="">
      <xdr:nvSpPr>
        <xdr:cNvPr id="2" name="矢印: 上向き折線 1">
          <a:extLst>
            <a:ext uri="{FF2B5EF4-FFF2-40B4-BE49-F238E27FC236}">
              <a16:creationId xmlns:a16="http://schemas.microsoft.com/office/drawing/2014/main" id="{8F148134-02FD-465E-90D3-095967CEA117}"/>
            </a:ext>
          </a:extLst>
        </xdr:cNvPr>
        <xdr:cNvSpPr/>
      </xdr:nvSpPr>
      <xdr:spPr>
        <a:xfrm rot="10800000">
          <a:off x="925830" y="1558290"/>
          <a:ext cx="342900" cy="129540"/>
        </a:xfrm>
        <a:prstGeom prst="bentUpArrow">
          <a:avLst/>
        </a:prstGeom>
        <a:solidFill>
          <a:schemeClr val="accent2"/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entaku_nd/Desktop/&#19977;&#20849;&#20061;&#24030;&#12524;&#12487;&#12451;&#12540;&#12473;2018&#29066;&#26412;&#22823;&#20250;/&#19977;&#20849;&#12524;&#12487;&#12451;&#12540;&#12473;2018&#12288;&#30003;&#36796;&#26360;/Users/&#23389;&#19968;/Dropbox/&#21331;&#29699;/&#65298;&#65303;&#24180;&#24230;/0827_&#20840;&#20061;&#24030;&#23567;&#23398;/&#23567;&#23398;&#29983;&#22823;&#20250;&#30003;&#36796;%20(&#33258;&#21205;&#20445;&#23384;&#28168;&#1241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データ"/>
      <sheetName val="個人"/>
      <sheetName val="男子団体"/>
      <sheetName val="女子団体"/>
      <sheetName val="参加申込"/>
      <sheetName val="個人名簿"/>
      <sheetName val="団体名簿"/>
    </sheetNames>
    <sheetDataSet>
      <sheetData sheetId="0" refreshError="1"/>
      <sheetData sheetId="1" refreshError="1"/>
      <sheetData sheetId="2">
        <row r="52">
          <cell r="E52" t="str">
            <v>監督</v>
          </cell>
          <cell r="M52" t="str">
            <v>-</v>
          </cell>
        </row>
        <row r="53">
          <cell r="E53" t="str">
            <v>アドバイザー</v>
          </cell>
          <cell r="M53" t="str">
            <v>-</v>
          </cell>
        </row>
        <row r="54">
          <cell r="E54" t="str">
            <v>選手１</v>
          </cell>
        </row>
        <row r="55">
          <cell r="E55" t="str">
            <v>選手２</v>
          </cell>
        </row>
        <row r="56">
          <cell r="E56" t="str">
            <v>選手３</v>
          </cell>
        </row>
        <row r="57">
          <cell r="E57" t="str">
            <v>選手４</v>
          </cell>
        </row>
        <row r="58">
          <cell r="E58" t="str">
            <v>選手５</v>
          </cell>
        </row>
        <row r="73">
          <cell r="E73" t="str">
            <v>監督</v>
          </cell>
          <cell r="M73" t="str">
            <v>-</v>
          </cell>
        </row>
        <row r="74">
          <cell r="E74" t="str">
            <v>アドバイザー</v>
          </cell>
          <cell r="M74" t="str">
            <v>-</v>
          </cell>
        </row>
        <row r="75">
          <cell r="E75" t="str">
            <v>選手１</v>
          </cell>
        </row>
        <row r="76">
          <cell r="E76" t="str">
            <v>選手２</v>
          </cell>
        </row>
        <row r="77">
          <cell r="E77" t="str">
            <v>選手３</v>
          </cell>
        </row>
        <row r="78">
          <cell r="E78" t="str">
            <v>選手４</v>
          </cell>
        </row>
        <row r="79">
          <cell r="E79" t="str">
            <v>選手５</v>
          </cell>
        </row>
        <row r="94">
          <cell r="E94" t="str">
            <v>監督</v>
          </cell>
          <cell r="M94" t="str">
            <v>-</v>
          </cell>
        </row>
        <row r="95">
          <cell r="E95" t="str">
            <v>アドバイザー</v>
          </cell>
          <cell r="M95" t="str">
            <v>-</v>
          </cell>
        </row>
        <row r="96">
          <cell r="E96" t="str">
            <v>選手１</v>
          </cell>
        </row>
        <row r="97">
          <cell r="E97" t="str">
            <v>選手２</v>
          </cell>
        </row>
        <row r="98">
          <cell r="E98" t="str">
            <v>選手３</v>
          </cell>
        </row>
        <row r="99">
          <cell r="E99" t="str">
            <v>選手４</v>
          </cell>
        </row>
        <row r="100">
          <cell r="E100" t="str">
            <v>選手５</v>
          </cell>
        </row>
        <row r="115">
          <cell r="E115" t="str">
            <v>監督</v>
          </cell>
          <cell r="M115" t="str">
            <v>-</v>
          </cell>
        </row>
        <row r="116">
          <cell r="E116" t="str">
            <v>アドバイザー</v>
          </cell>
          <cell r="M116" t="str">
            <v>-</v>
          </cell>
        </row>
        <row r="117">
          <cell r="E117" t="str">
            <v>選手１</v>
          </cell>
        </row>
        <row r="118">
          <cell r="E118" t="str">
            <v>選手２</v>
          </cell>
        </row>
        <row r="119">
          <cell r="E119" t="str">
            <v>選手３</v>
          </cell>
        </row>
        <row r="120">
          <cell r="E120" t="str">
            <v>選手４</v>
          </cell>
        </row>
        <row r="121">
          <cell r="E121" t="str">
            <v>選手５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J23"/>
  <sheetViews>
    <sheetView workbookViewId="0">
      <selection activeCell="L12" sqref="L12"/>
    </sheetView>
  </sheetViews>
  <sheetFormatPr defaultRowHeight="13.2" x14ac:dyDescent="0.2"/>
  <cols>
    <col min="1" max="1" width="4" customWidth="1"/>
    <col min="2" max="2" width="3.33203125" customWidth="1"/>
    <col min="3" max="3" width="14.44140625" customWidth="1"/>
    <col min="4" max="4" width="16.6640625" customWidth="1"/>
    <col min="5" max="5" width="9.33203125" customWidth="1"/>
    <col min="6" max="6" width="35.109375" customWidth="1"/>
    <col min="7" max="7" width="3.33203125" customWidth="1"/>
    <col min="8" max="8" width="3.44140625" customWidth="1"/>
    <col min="9" max="10" width="0" hidden="1" customWidth="1"/>
  </cols>
  <sheetData>
    <row r="1" spans="2:10" ht="16.5" customHeight="1" thickBot="1" x14ac:dyDescent="0.25">
      <c r="C1" s="16"/>
      <c r="D1" s="16"/>
      <c r="E1" s="16"/>
      <c r="F1" s="17"/>
    </row>
    <row r="2" spans="2:10" ht="20.25" customHeight="1" x14ac:dyDescent="0.2">
      <c r="B2" s="1"/>
      <c r="C2" s="18"/>
      <c r="D2" s="18"/>
      <c r="E2" s="18"/>
      <c r="F2" s="19"/>
      <c r="G2" s="3"/>
    </row>
    <row r="3" spans="2:10" ht="25.5" customHeight="1" x14ac:dyDescent="0.2">
      <c r="B3" s="4"/>
      <c r="C3" s="5" t="s">
        <v>20</v>
      </c>
      <c r="D3" s="8" t="s">
        <v>127</v>
      </c>
      <c r="E3" s="9"/>
      <c r="F3" s="5"/>
      <c r="G3" s="6"/>
    </row>
    <row r="4" spans="2:10" ht="18" customHeight="1" x14ac:dyDescent="0.2">
      <c r="B4" s="4"/>
      <c r="C4" s="5"/>
      <c r="D4" s="9"/>
      <c r="E4" s="9"/>
      <c r="F4" s="5"/>
      <c r="G4" s="6"/>
    </row>
    <row r="5" spans="2:10" ht="25.5" customHeight="1" x14ac:dyDescent="0.2">
      <c r="B5" s="4"/>
      <c r="C5" s="5" t="s">
        <v>119</v>
      </c>
      <c r="D5" s="8" t="s">
        <v>128</v>
      </c>
      <c r="E5" s="20" t="s">
        <v>120</v>
      </c>
      <c r="F5" s="185" t="s">
        <v>129</v>
      </c>
      <c r="G5" s="6"/>
    </row>
    <row r="6" spans="2:10" ht="18" customHeight="1" x14ac:dyDescent="0.2">
      <c r="B6" s="4"/>
      <c r="C6" s="5"/>
      <c r="D6" s="5"/>
      <c r="E6" s="5"/>
      <c r="F6" s="5"/>
      <c r="G6" s="6"/>
    </row>
    <row r="7" spans="2:10" ht="25.5" customHeight="1" x14ac:dyDescent="0.2">
      <c r="B7" s="4"/>
      <c r="C7" s="5" t="s">
        <v>21</v>
      </c>
      <c r="D7" s="281" t="s">
        <v>130</v>
      </c>
      <c r="E7" s="281"/>
      <c r="F7" s="281"/>
      <c r="G7" s="6"/>
    </row>
    <row r="8" spans="2:10" ht="18" customHeight="1" x14ac:dyDescent="0.2">
      <c r="B8" s="4"/>
      <c r="C8" s="21"/>
      <c r="D8" s="21"/>
      <c r="E8" s="21"/>
      <c r="F8" s="21"/>
      <c r="G8" s="6"/>
    </row>
    <row r="9" spans="2:10" ht="25.5" customHeight="1" x14ac:dyDescent="0.2">
      <c r="B9" s="4"/>
      <c r="C9" s="5" t="s">
        <v>22</v>
      </c>
      <c r="D9" s="280" t="s">
        <v>125</v>
      </c>
      <c r="E9" s="280"/>
      <c r="F9" s="5"/>
      <c r="G9" s="6"/>
    </row>
    <row r="10" spans="2:10" ht="25.5" customHeight="1" x14ac:dyDescent="0.2">
      <c r="B10" s="4"/>
      <c r="C10" s="5"/>
      <c r="D10" s="5"/>
      <c r="E10" s="5"/>
      <c r="F10" s="5"/>
      <c r="G10" s="6"/>
    </row>
    <row r="11" spans="2:10" ht="25.5" customHeight="1" x14ac:dyDescent="0.2">
      <c r="B11" s="4"/>
      <c r="C11" s="5" t="s">
        <v>23</v>
      </c>
      <c r="D11" s="23">
        <v>6000</v>
      </c>
      <c r="E11" s="5" t="s">
        <v>25</v>
      </c>
      <c r="F11" s="5"/>
      <c r="G11" s="6"/>
    </row>
    <row r="12" spans="2:10" ht="18" customHeight="1" x14ac:dyDescent="0.2">
      <c r="B12" s="4"/>
      <c r="C12" s="5"/>
      <c r="D12" s="24"/>
      <c r="E12" s="5"/>
      <c r="F12" s="5"/>
      <c r="G12" s="6"/>
    </row>
    <row r="13" spans="2:10" ht="25.5" customHeight="1" x14ac:dyDescent="0.2">
      <c r="B13" s="4"/>
      <c r="C13" s="5" t="s">
        <v>24</v>
      </c>
      <c r="D13" s="23">
        <v>3000</v>
      </c>
      <c r="E13" s="5" t="s">
        <v>25</v>
      </c>
      <c r="F13" s="5"/>
      <c r="G13" s="6"/>
    </row>
    <row r="14" spans="2:10" ht="20.25" customHeight="1" thickBot="1" x14ac:dyDescent="0.25">
      <c r="B14" s="11"/>
      <c r="C14" s="22"/>
      <c r="D14" s="22"/>
      <c r="E14" s="22"/>
      <c r="F14" s="22"/>
      <c r="G14" s="15"/>
    </row>
    <row r="16" spans="2:10" x14ac:dyDescent="0.2">
      <c r="I16" t="s">
        <v>11</v>
      </c>
      <c r="J16" t="s">
        <v>12</v>
      </c>
    </row>
    <row r="17" spans="9:10" x14ac:dyDescent="0.2">
      <c r="I17" t="s">
        <v>13</v>
      </c>
      <c r="J17" t="s">
        <v>12</v>
      </c>
    </row>
    <row r="18" spans="9:10" x14ac:dyDescent="0.2">
      <c r="I18" t="s">
        <v>14</v>
      </c>
      <c r="J18" t="s">
        <v>15</v>
      </c>
    </row>
    <row r="19" spans="9:10" x14ac:dyDescent="0.2">
      <c r="I19" t="s">
        <v>16</v>
      </c>
      <c r="J19" t="s">
        <v>15</v>
      </c>
    </row>
    <row r="20" spans="9:10" x14ac:dyDescent="0.2">
      <c r="I20" t="s">
        <v>17</v>
      </c>
      <c r="J20" t="s">
        <v>12</v>
      </c>
    </row>
    <row r="21" spans="9:10" x14ac:dyDescent="0.2">
      <c r="I21" t="s">
        <v>3</v>
      </c>
      <c r="J21" t="s">
        <v>12</v>
      </c>
    </row>
    <row r="22" spans="9:10" x14ac:dyDescent="0.2">
      <c r="I22" t="s">
        <v>18</v>
      </c>
      <c r="J22" t="s">
        <v>15</v>
      </c>
    </row>
    <row r="23" spans="9:10" x14ac:dyDescent="0.2">
      <c r="I23" t="s">
        <v>19</v>
      </c>
      <c r="J23" t="s">
        <v>12</v>
      </c>
    </row>
  </sheetData>
  <sheetProtection selectLockedCells="1"/>
  <mergeCells count="2">
    <mergeCell ref="D9:E9"/>
    <mergeCell ref="D7:F7"/>
  </mergeCells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J29"/>
  <sheetViews>
    <sheetView zoomScaleNormal="100" workbookViewId="0">
      <selection activeCell="D5" sqref="D5:F5"/>
    </sheetView>
  </sheetViews>
  <sheetFormatPr defaultRowHeight="13.2" x14ac:dyDescent="0.2"/>
  <cols>
    <col min="1" max="1" width="4" customWidth="1"/>
    <col min="2" max="2" width="3.33203125" customWidth="1"/>
    <col min="3" max="3" width="14.44140625" customWidth="1"/>
    <col min="4" max="4" width="16.6640625" customWidth="1"/>
    <col min="5" max="5" width="2.44140625" customWidth="1"/>
    <col min="6" max="6" width="40.44140625" customWidth="1"/>
    <col min="7" max="7" width="3.33203125" customWidth="1"/>
    <col min="8" max="8" width="3.44140625" customWidth="1"/>
    <col min="9" max="10" width="0" hidden="1" customWidth="1"/>
  </cols>
  <sheetData>
    <row r="1" spans="2:7" ht="13.8" thickBot="1" x14ac:dyDescent="0.25"/>
    <row r="2" spans="2:7" ht="24.75" customHeight="1" x14ac:dyDescent="0.2">
      <c r="B2" s="1"/>
      <c r="C2" s="2"/>
      <c r="D2" s="2"/>
      <c r="E2" s="2"/>
      <c r="F2" s="2"/>
      <c r="G2" s="3"/>
    </row>
    <row r="3" spans="2:7" ht="25.5" customHeight="1" x14ac:dyDescent="0.2">
      <c r="B3" s="4"/>
      <c r="C3" s="5" t="s">
        <v>0</v>
      </c>
      <c r="D3" s="282" t="s">
        <v>123</v>
      </c>
      <c r="E3" s="282"/>
      <c r="F3" s="282"/>
      <c r="G3" s="6"/>
    </row>
    <row r="4" spans="2:7" ht="6.75" customHeight="1" x14ac:dyDescent="0.2">
      <c r="B4" s="4"/>
      <c r="C4" s="5"/>
      <c r="D4" s="7"/>
      <c r="E4" s="7"/>
      <c r="F4" s="7"/>
      <c r="G4" s="6"/>
    </row>
    <row r="5" spans="2:7" ht="25.5" customHeight="1" x14ac:dyDescent="0.2">
      <c r="B5" s="4"/>
      <c r="C5" s="5" t="s">
        <v>1</v>
      </c>
      <c r="D5" s="282" t="s">
        <v>124</v>
      </c>
      <c r="E5" s="282"/>
      <c r="F5" s="282"/>
      <c r="G5" s="6"/>
    </row>
    <row r="6" spans="2:7" ht="6.75" customHeight="1" x14ac:dyDescent="0.2">
      <c r="B6" s="4"/>
      <c r="C6" s="5"/>
      <c r="D6" s="5"/>
      <c r="E6" s="5"/>
      <c r="F6" s="5"/>
      <c r="G6" s="6"/>
    </row>
    <row r="7" spans="2:7" ht="25.5" customHeight="1" x14ac:dyDescent="0.2">
      <c r="B7" s="4"/>
      <c r="C7" s="5" t="s">
        <v>2</v>
      </c>
      <c r="D7" s="8" t="s">
        <v>11</v>
      </c>
      <c r="E7" s="9" t="s">
        <v>4</v>
      </c>
      <c r="F7" s="10" t="str">
        <f>D7&amp;"県"&amp;VLOOKUP(D7,$I$22:$J$29,2,FALSE)</f>
        <v>福岡県卓球協会</v>
      </c>
      <c r="G7" s="6"/>
    </row>
    <row r="8" spans="2:7" ht="25.5" customHeight="1" thickBot="1" x14ac:dyDescent="0.25">
      <c r="B8" s="11"/>
      <c r="C8" s="12"/>
      <c r="D8" s="12"/>
      <c r="E8" s="13"/>
      <c r="F8" s="14"/>
      <c r="G8" s="15"/>
    </row>
    <row r="9" spans="2:7" ht="16.5" customHeight="1" thickBot="1" x14ac:dyDescent="0.25">
      <c r="C9" s="16"/>
      <c r="D9" s="16"/>
      <c r="E9" s="16"/>
      <c r="F9" s="17"/>
    </row>
    <row r="10" spans="2:7" ht="20.25" customHeight="1" x14ac:dyDescent="0.2">
      <c r="B10" s="1"/>
      <c r="C10" s="18"/>
      <c r="D10" s="18"/>
      <c r="E10" s="18"/>
      <c r="F10" s="19"/>
      <c r="G10" s="3"/>
    </row>
    <row r="11" spans="2:7" ht="25.5" customHeight="1" x14ac:dyDescent="0.2">
      <c r="B11" s="4"/>
      <c r="C11" s="5" t="s">
        <v>5</v>
      </c>
      <c r="D11" s="8"/>
      <c r="E11" s="9" t="s">
        <v>4</v>
      </c>
      <c r="F11" s="10" t="e">
        <f>D11&amp;"県"&amp;VLOOKUP(D11,$I$22:$J$29,2,FALSE)</f>
        <v>#N/A</v>
      </c>
      <c r="G11" s="6"/>
    </row>
    <row r="12" spans="2:7" ht="18" customHeight="1" x14ac:dyDescent="0.2">
      <c r="B12" s="4"/>
      <c r="C12" s="5"/>
      <c r="D12" s="9"/>
      <c r="E12" s="9"/>
      <c r="F12" s="5"/>
      <c r="G12" s="6"/>
    </row>
    <row r="13" spans="2:7" ht="25.5" customHeight="1" x14ac:dyDescent="0.2">
      <c r="B13" s="4"/>
      <c r="C13" s="5" t="s">
        <v>6</v>
      </c>
      <c r="D13" s="8"/>
      <c r="E13" s="9"/>
      <c r="F13" s="5"/>
      <c r="G13" s="6"/>
    </row>
    <row r="14" spans="2:7" ht="18" customHeight="1" x14ac:dyDescent="0.2">
      <c r="B14" s="4"/>
      <c r="C14" s="5"/>
      <c r="D14" s="9"/>
      <c r="E14" s="9"/>
      <c r="F14" s="5"/>
      <c r="G14" s="6"/>
    </row>
    <row r="15" spans="2:7" ht="25.5" customHeight="1" x14ac:dyDescent="0.2">
      <c r="B15" s="4"/>
      <c r="C15" s="5" t="s">
        <v>7</v>
      </c>
      <c r="D15" s="8"/>
      <c r="E15" s="20" t="s">
        <v>8</v>
      </c>
      <c r="F15" s="138"/>
      <c r="G15" s="6"/>
    </row>
    <row r="16" spans="2:7" ht="18" customHeight="1" x14ac:dyDescent="0.2">
      <c r="B16" s="4"/>
      <c r="C16" s="5"/>
      <c r="D16" s="5"/>
      <c r="E16" s="5"/>
      <c r="F16" s="5"/>
      <c r="G16" s="6"/>
    </row>
    <row r="17" spans="2:10" ht="25.5" customHeight="1" x14ac:dyDescent="0.2">
      <c r="B17" s="4"/>
      <c r="C17" s="5" t="s">
        <v>9</v>
      </c>
      <c r="D17" s="280"/>
      <c r="E17" s="280"/>
      <c r="F17" s="5"/>
      <c r="G17" s="6"/>
    </row>
    <row r="18" spans="2:10" ht="18" customHeight="1" x14ac:dyDescent="0.2">
      <c r="B18" s="4"/>
      <c r="C18" s="21"/>
      <c r="D18" s="21"/>
      <c r="E18" s="21"/>
      <c r="F18" s="21"/>
      <c r="G18" s="6"/>
    </row>
    <row r="19" spans="2:10" ht="25.5" customHeight="1" x14ac:dyDescent="0.2">
      <c r="B19" s="4"/>
      <c r="C19" s="5" t="s">
        <v>10</v>
      </c>
      <c r="D19" s="280"/>
      <c r="E19" s="280"/>
      <c r="F19" s="5"/>
      <c r="G19" s="6"/>
    </row>
    <row r="20" spans="2:10" ht="20.25" customHeight="1" thickBot="1" x14ac:dyDescent="0.25">
      <c r="B20" s="11"/>
      <c r="C20" s="22"/>
      <c r="D20" s="22"/>
      <c r="E20" s="22"/>
      <c r="F20" s="22"/>
      <c r="G20" s="15"/>
    </row>
    <row r="22" spans="2:10" x14ac:dyDescent="0.2">
      <c r="I22" t="s">
        <v>11</v>
      </c>
      <c r="J22" t="s">
        <v>12</v>
      </c>
    </row>
    <row r="23" spans="2:10" x14ac:dyDescent="0.2">
      <c r="I23" t="s">
        <v>13</v>
      </c>
      <c r="J23" t="s">
        <v>12</v>
      </c>
    </row>
    <row r="24" spans="2:10" x14ac:dyDescent="0.2">
      <c r="I24" t="s">
        <v>14</v>
      </c>
      <c r="J24" t="s">
        <v>15</v>
      </c>
    </row>
    <row r="25" spans="2:10" x14ac:dyDescent="0.2">
      <c r="I25" t="s">
        <v>16</v>
      </c>
      <c r="J25" t="s">
        <v>15</v>
      </c>
    </row>
    <row r="26" spans="2:10" x14ac:dyDescent="0.2">
      <c r="I26" t="s">
        <v>17</v>
      </c>
      <c r="J26" t="s">
        <v>12</v>
      </c>
    </row>
    <row r="27" spans="2:10" x14ac:dyDescent="0.2">
      <c r="I27" t="s">
        <v>3</v>
      </c>
      <c r="J27" t="s">
        <v>12</v>
      </c>
    </row>
    <row r="28" spans="2:10" x14ac:dyDescent="0.2">
      <c r="I28" t="s">
        <v>18</v>
      </c>
      <c r="J28" t="s">
        <v>15</v>
      </c>
    </row>
    <row r="29" spans="2:10" x14ac:dyDescent="0.2">
      <c r="I29" t="s">
        <v>19</v>
      </c>
      <c r="J29" t="s">
        <v>12</v>
      </c>
    </row>
  </sheetData>
  <sheetProtection algorithmName="SHA-512" hashValue="rfutPiGIJFEyl2v7EOpPv8wIQB/3FCKiQ4SsEFv3aa0ZybiSptzZvd5pzP4Dd/CzbcDbD0IpKJ4gIom3euka3A==" saltValue="BfY+EZRdtjlt4Dcou6R6hw==" spinCount="100000" sheet="1" selectLockedCells="1"/>
  <mergeCells count="4">
    <mergeCell ref="D3:F3"/>
    <mergeCell ref="D5:F5"/>
    <mergeCell ref="D17:E17"/>
    <mergeCell ref="D19:E19"/>
  </mergeCells>
  <phoneticPr fontId="2"/>
  <dataValidations count="1">
    <dataValidation type="list" allowBlank="1" showInputMessage="1" showErrorMessage="1" sqref="D11 D7" xr:uid="{00000000-0002-0000-0100-000000000000}">
      <formula1>$I$22:$I$29</formula1>
    </dataValidation>
  </dataValidations>
  <pageMargins left="0.7" right="0.7" top="0.75" bottom="0.75" header="0.3" footer="0.3"/>
  <pageSetup paperSize="9" scale="97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"/>
  <sheetViews>
    <sheetView topLeftCell="B1" workbookViewId="0">
      <selection activeCell="D37" sqref="D37"/>
    </sheetView>
  </sheetViews>
  <sheetFormatPr defaultColWidth="9" defaultRowHeight="13.2" x14ac:dyDescent="0.2"/>
  <cols>
    <col min="1" max="1" width="8" style="25" customWidth="1"/>
    <col min="2" max="2" width="10.44140625" style="25" customWidth="1"/>
    <col min="3" max="3" width="14.33203125" style="25" customWidth="1"/>
    <col min="4" max="4" width="14.6640625" style="25" customWidth="1"/>
    <col min="5" max="5" width="7.6640625" style="25" customWidth="1"/>
    <col min="6" max="6" width="19.33203125" style="25" customWidth="1"/>
    <col min="7" max="7" width="4.109375" style="25" customWidth="1"/>
    <col min="8" max="8" width="7" style="25" customWidth="1"/>
    <col min="9" max="16384" width="9" style="25"/>
  </cols>
  <sheetData>
    <row r="1" spans="1:9" x14ac:dyDescent="0.2">
      <c r="A1" s="103" t="s">
        <v>84</v>
      </c>
    </row>
    <row r="2" spans="1:9" ht="20.25" customHeight="1" x14ac:dyDescent="0.2">
      <c r="F2" s="283">
        <f>基本データ!D17</f>
        <v>0</v>
      </c>
      <c r="G2" s="283"/>
      <c r="H2" s="283"/>
    </row>
    <row r="3" spans="1:9" ht="8.25" customHeight="1" x14ac:dyDescent="0.2">
      <c r="I3" s="26"/>
    </row>
    <row r="4" spans="1:9" ht="20.25" customHeight="1" x14ac:dyDescent="0.2">
      <c r="A4" s="284" t="str">
        <f>基本データ!F7</f>
        <v>福岡県卓球協会</v>
      </c>
      <c r="B4" s="284"/>
      <c r="C4" s="27" t="s">
        <v>54</v>
      </c>
    </row>
    <row r="5" spans="1:9" ht="8.25" customHeight="1" x14ac:dyDescent="0.2">
      <c r="C5" s="27"/>
    </row>
    <row r="6" spans="1:9" ht="20.25" customHeight="1" x14ac:dyDescent="0.2">
      <c r="A6" s="293" t="str">
        <f>大会名１</f>
        <v>バタフライ　第39回　九州ブロックレディース卓球大会</v>
      </c>
      <c r="B6" s="293"/>
      <c r="C6" s="293"/>
      <c r="D6" s="293"/>
      <c r="E6" s="293"/>
      <c r="F6" s="293"/>
      <c r="G6" s="293"/>
      <c r="H6" s="293"/>
      <c r="I6" s="31"/>
    </row>
    <row r="7" spans="1:9" ht="21" customHeight="1" x14ac:dyDescent="0.2">
      <c r="A7" s="293" t="str">
        <f>大会名２&amp;""</f>
        <v>第39回　全九州レディース卓球大会</v>
      </c>
      <c r="B7" s="293"/>
      <c r="C7" s="293"/>
      <c r="D7" s="293"/>
      <c r="E7" s="293"/>
      <c r="F7" s="293"/>
      <c r="G7" s="293"/>
      <c r="H7" s="293"/>
      <c r="I7" s="31"/>
    </row>
    <row r="8" spans="1:9" ht="21" customHeight="1" thickBot="1" x14ac:dyDescent="0.25">
      <c r="A8" s="29"/>
      <c r="B8" s="29"/>
      <c r="C8" s="29"/>
      <c r="D8" s="29"/>
      <c r="E8" s="29"/>
      <c r="F8" s="29"/>
      <c r="G8" s="29"/>
      <c r="H8" s="29"/>
      <c r="I8" s="31"/>
    </row>
    <row r="9" spans="1:9" ht="33" customHeight="1" thickBot="1" x14ac:dyDescent="0.25">
      <c r="B9" s="32" t="s">
        <v>26</v>
      </c>
      <c r="C9" s="32"/>
      <c r="D9" s="55" t="s">
        <v>53</v>
      </c>
      <c r="E9" s="291">
        <f>県名</f>
        <v>0</v>
      </c>
      <c r="F9" s="291"/>
      <c r="G9" s="292"/>
    </row>
    <row r="11" spans="1:9" ht="26.25" customHeight="1" x14ac:dyDescent="0.2">
      <c r="B11" s="25" t="s">
        <v>27</v>
      </c>
    </row>
    <row r="12" spans="1:9" ht="18" customHeight="1" x14ac:dyDescent="0.2">
      <c r="B12" s="41" t="s">
        <v>28</v>
      </c>
      <c r="C12" s="42" t="s">
        <v>29</v>
      </c>
      <c r="D12" s="285" t="s">
        <v>30</v>
      </c>
      <c r="E12" s="285"/>
      <c r="F12" s="285" t="s">
        <v>31</v>
      </c>
      <c r="G12" s="286"/>
    </row>
    <row r="13" spans="1:9" ht="26.25" customHeight="1" x14ac:dyDescent="0.2">
      <c r="B13" s="38" t="s">
        <v>32</v>
      </c>
      <c r="C13" s="39">
        <f>団体参加料</f>
        <v>6000</v>
      </c>
      <c r="D13" s="43">
        <f>COUNTIF('団体の部（チーム用）'!$D$10:$D$14,様式１!B13)</f>
        <v>0</v>
      </c>
      <c r="E13" s="49" t="s">
        <v>34</v>
      </c>
      <c r="F13" s="46">
        <f>D13*C13</f>
        <v>0</v>
      </c>
      <c r="G13" s="52" t="s">
        <v>33</v>
      </c>
    </row>
    <row r="14" spans="1:9" ht="26.25" customHeight="1" x14ac:dyDescent="0.2">
      <c r="B14" s="34" t="s">
        <v>35</v>
      </c>
      <c r="C14" s="35">
        <f>団体参加料</f>
        <v>6000</v>
      </c>
      <c r="D14" s="44">
        <f>COUNTIF('団体の部（チーム用）'!$D$10:$D$14,様式１!B14)</f>
        <v>0</v>
      </c>
      <c r="E14" s="50" t="s">
        <v>34</v>
      </c>
      <c r="F14" s="47">
        <f t="shared" ref="F14:F15" si="0">D14*C14</f>
        <v>0</v>
      </c>
      <c r="G14" s="53" t="s">
        <v>33</v>
      </c>
    </row>
    <row r="15" spans="1:9" ht="26.25" customHeight="1" x14ac:dyDescent="0.2">
      <c r="B15" s="34" t="s">
        <v>36</v>
      </c>
      <c r="C15" s="35">
        <f>団体参加料</f>
        <v>6000</v>
      </c>
      <c r="D15" s="44">
        <f>COUNTIF('団体の部（チーム用）'!$D$10:$D$14,様式１!B15)</f>
        <v>0</v>
      </c>
      <c r="E15" s="50" t="s">
        <v>37</v>
      </c>
      <c r="F15" s="47">
        <f t="shared" si="0"/>
        <v>0</v>
      </c>
      <c r="G15" s="53" t="s">
        <v>33</v>
      </c>
    </row>
    <row r="16" spans="1:9" ht="26.25" customHeight="1" x14ac:dyDescent="0.2">
      <c r="B16" s="36" t="s">
        <v>38</v>
      </c>
      <c r="C16" s="37"/>
      <c r="D16" s="45">
        <f>SUM(D13:D15)</f>
        <v>0</v>
      </c>
      <c r="E16" s="51" t="s">
        <v>37</v>
      </c>
      <c r="F16" s="48">
        <f>SUM(F13:F15)</f>
        <v>0</v>
      </c>
      <c r="G16" s="54" t="s">
        <v>33</v>
      </c>
    </row>
    <row r="17" spans="2:16" ht="21.75" customHeight="1" x14ac:dyDescent="0.2"/>
    <row r="18" spans="2:16" ht="21.75" customHeight="1" x14ac:dyDescent="0.2">
      <c r="B18" s="25" t="s">
        <v>39</v>
      </c>
    </row>
    <row r="19" spans="2:16" ht="18" customHeight="1" x14ac:dyDescent="0.2">
      <c r="B19" s="41" t="s">
        <v>40</v>
      </c>
      <c r="C19" s="42" t="s">
        <v>29</v>
      </c>
      <c r="D19" s="285" t="s">
        <v>30</v>
      </c>
      <c r="E19" s="285"/>
      <c r="F19" s="285" t="s">
        <v>31</v>
      </c>
      <c r="G19" s="286"/>
    </row>
    <row r="20" spans="2:16" ht="26.25" customHeight="1" x14ac:dyDescent="0.2">
      <c r="B20" s="38" t="s">
        <v>41</v>
      </c>
      <c r="C20" s="39">
        <f>個人参加料</f>
        <v>3000</v>
      </c>
      <c r="D20" s="43">
        <f>COUNTIF('個人の部 (チーム用)'!$B$9:$B$422,1)</f>
        <v>0</v>
      </c>
      <c r="E20" s="49" t="s">
        <v>42</v>
      </c>
      <c r="F20" s="46">
        <f>D20*C20</f>
        <v>0</v>
      </c>
      <c r="G20" s="52" t="s">
        <v>33</v>
      </c>
    </row>
    <row r="21" spans="2:16" ht="26.25" customHeight="1" x14ac:dyDescent="0.2">
      <c r="B21" s="34" t="s">
        <v>43</v>
      </c>
      <c r="C21" s="35">
        <f>個人参加料</f>
        <v>3000</v>
      </c>
      <c r="D21" s="44">
        <f>COUNTIF('個人の部 (チーム用)'!$B$9:$B$422,2)</f>
        <v>0</v>
      </c>
      <c r="E21" s="50" t="s">
        <v>42</v>
      </c>
      <c r="F21" s="47">
        <f t="shared" ref="F21:F23" si="1">D21*C21</f>
        <v>0</v>
      </c>
      <c r="G21" s="53" t="s">
        <v>33</v>
      </c>
    </row>
    <row r="22" spans="2:16" ht="26.25" customHeight="1" x14ac:dyDescent="0.2">
      <c r="B22" s="34" t="s">
        <v>44</v>
      </c>
      <c r="C22" s="35">
        <f>個人参加料</f>
        <v>3000</v>
      </c>
      <c r="D22" s="44">
        <f>COUNTIF('個人の部 (チーム用)'!$B$9:$B$422,3)</f>
        <v>0</v>
      </c>
      <c r="E22" s="50" t="s">
        <v>42</v>
      </c>
      <c r="F22" s="47">
        <f t="shared" si="1"/>
        <v>0</v>
      </c>
      <c r="G22" s="53" t="s">
        <v>33</v>
      </c>
    </row>
    <row r="23" spans="2:16" ht="26.25" customHeight="1" x14ac:dyDescent="0.2">
      <c r="B23" s="34" t="s">
        <v>45</v>
      </c>
      <c r="C23" s="35">
        <f>個人参加料</f>
        <v>3000</v>
      </c>
      <c r="D23" s="44">
        <f>COUNTIF('個人の部 (チーム用)'!$B$9:$B$422,4)</f>
        <v>0</v>
      </c>
      <c r="E23" s="50" t="s">
        <v>42</v>
      </c>
      <c r="F23" s="47">
        <f t="shared" si="1"/>
        <v>0</v>
      </c>
      <c r="G23" s="53" t="s">
        <v>33</v>
      </c>
    </row>
    <row r="24" spans="2:16" ht="26.25" customHeight="1" x14ac:dyDescent="0.2">
      <c r="B24" s="36" t="s">
        <v>38</v>
      </c>
      <c r="C24" s="37"/>
      <c r="D24" s="45">
        <f>SUM(D20:D23)</f>
        <v>0</v>
      </c>
      <c r="E24" s="51" t="s">
        <v>42</v>
      </c>
      <c r="F24" s="48">
        <f>SUM(F20:F23)</f>
        <v>0</v>
      </c>
      <c r="G24" s="54" t="s">
        <v>33</v>
      </c>
    </row>
    <row r="25" spans="2:16" ht="21.75" customHeight="1" x14ac:dyDescent="0.2"/>
    <row r="26" spans="2:16" ht="26.25" customHeight="1" x14ac:dyDescent="0.2">
      <c r="D26" s="288" t="s">
        <v>46</v>
      </c>
      <c r="E26" s="289"/>
      <c r="F26" s="33">
        <f>F16+F24</f>
        <v>0</v>
      </c>
      <c r="G26" s="28" t="s">
        <v>33</v>
      </c>
    </row>
    <row r="27" spans="2:16" ht="21.75" customHeight="1" x14ac:dyDescent="0.2">
      <c r="K27" s="186"/>
      <c r="L27" s="186"/>
      <c r="M27" s="186"/>
      <c r="N27" s="186"/>
      <c r="O27" s="186"/>
      <c r="P27" s="186"/>
    </row>
    <row r="28" spans="2:16" ht="22.5" customHeight="1" x14ac:dyDescent="0.2">
      <c r="B28" s="294">
        <f>入金日</f>
        <v>0</v>
      </c>
      <c r="C28" s="294"/>
      <c r="D28" s="294"/>
      <c r="E28" s="294"/>
      <c r="F28" s="294"/>
      <c r="G28" s="294"/>
    </row>
    <row r="29" spans="2:16" ht="22.5" customHeight="1" x14ac:dyDescent="0.2">
      <c r="C29" s="30" t="s">
        <v>50</v>
      </c>
      <c r="D29" s="27" t="str">
        <f>": "&amp;銀行名&amp;" "&amp;支店名</f>
        <v>: 福岡銀行 三ヶ森</v>
      </c>
      <c r="E29" s="27"/>
      <c r="F29" s="27"/>
    </row>
    <row r="30" spans="2:16" ht="22.5" customHeight="1" x14ac:dyDescent="0.2">
      <c r="C30" s="30" t="s">
        <v>51</v>
      </c>
      <c r="D30" s="27" t="str">
        <f>":"&amp;口座番号</f>
        <v>:普通　　５３９３７１</v>
      </c>
      <c r="E30" s="27"/>
      <c r="F30" s="27"/>
    </row>
    <row r="31" spans="2:16" ht="22.5" customHeight="1" x14ac:dyDescent="0.2">
      <c r="C31" s="30" t="s">
        <v>52</v>
      </c>
      <c r="D31" s="27" t="str">
        <f>":"&amp;口座名義</f>
        <v>:福岡県卓球協会　理事長　佐藤哲也</v>
      </c>
      <c r="E31" s="27"/>
      <c r="F31" s="27"/>
      <c r="I31" s="27"/>
    </row>
    <row r="32" spans="2:16" ht="14.25" customHeight="1" x14ac:dyDescent="0.2"/>
    <row r="33" spans="3:7" ht="22.5" customHeight="1" x14ac:dyDescent="0.2">
      <c r="C33" s="30" t="s">
        <v>47</v>
      </c>
      <c r="D33" s="56" t="s">
        <v>48</v>
      </c>
      <c r="E33" s="290">
        <f>申込責任者</f>
        <v>0</v>
      </c>
      <c r="F33" s="290"/>
      <c r="G33" s="290"/>
    </row>
    <row r="34" spans="3:7" ht="22.5" customHeight="1" x14ac:dyDescent="0.2">
      <c r="D34" s="56" t="s">
        <v>49</v>
      </c>
      <c r="E34" s="287">
        <f>連絡先</f>
        <v>0</v>
      </c>
      <c r="F34" s="287"/>
      <c r="G34" s="287"/>
    </row>
  </sheetData>
  <sheetProtection sheet="1" objects="1" scenarios="1" selectLockedCells="1"/>
  <mergeCells count="13">
    <mergeCell ref="E34:G34"/>
    <mergeCell ref="D26:E26"/>
    <mergeCell ref="E33:G33"/>
    <mergeCell ref="E9:G9"/>
    <mergeCell ref="A6:H6"/>
    <mergeCell ref="A7:H7"/>
    <mergeCell ref="B28:G28"/>
    <mergeCell ref="F2:H2"/>
    <mergeCell ref="A4:B4"/>
    <mergeCell ref="D12:E12"/>
    <mergeCell ref="F12:G12"/>
    <mergeCell ref="D19:E19"/>
    <mergeCell ref="F19:G19"/>
  </mergeCells>
  <phoneticPr fontId="2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1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A1:Q422"/>
  <sheetViews>
    <sheetView view="pageBreakPreview" topLeftCell="A14" zoomScaleNormal="100" zoomScaleSheetLayoutView="100" workbookViewId="0">
      <selection activeCell="A27" sqref="A27:Q28"/>
    </sheetView>
  </sheetViews>
  <sheetFormatPr defaultColWidth="9" defaultRowHeight="13.2" x14ac:dyDescent="0.2"/>
  <cols>
    <col min="1" max="1" width="4.109375" style="25" customWidth="1"/>
    <col min="2" max="2" width="4.44140625" style="25" customWidth="1"/>
    <col min="3" max="3" width="2.88671875" style="25" customWidth="1"/>
    <col min="4" max="4" width="4.109375" style="25" customWidth="1"/>
    <col min="5" max="6" width="9.33203125" style="25" customWidth="1"/>
    <col min="7" max="7" width="18.109375" style="25" customWidth="1"/>
    <col min="8" max="8" width="19.6640625" style="25" customWidth="1"/>
    <col min="9" max="9" width="5.33203125" style="25" customWidth="1"/>
    <col min="10" max="10" width="2.88671875" style="25" customWidth="1"/>
    <col min="11" max="13" width="3.88671875" style="25" customWidth="1"/>
    <col min="14" max="14" width="6" style="25" customWidth="1"/>
    <col min="15" max="15" width="2.88671875" style="25" customWidth="1"/>
    <col min="16" max="16" width="5.109375" style="25" customWidth="1"/>
    <col min="17" max="17" width="2.88671875" style="25" customWidth="1"/>
    <col min="18" max="16384" width="9" style="25"/>
  </cols>
  <sheetData>
    <row r="1" spans="1:17" ht="27" customHeight="1" x14ac:dyDescent="0.2">
      <c r="A1" s="261" t="str">
        <f>基本データ!D3</f>
        <v>バタフライ　第39回　九州ブロックレディース卓球大会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</row>
    <row r="2" spans="1:17" ht="26.85" customHeight="1" thickBot="1" x14ac:dyDescent="0.25">
      <c r="A2" s="261" t="str">
        <f>基本データ!D5&amp;"（県まとめ用）"</f>
        <v>第39回　全九州レディース卓球大会（県まとめ用）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</row>
    <row r="3" spans="1:17" ht="22.5" hidden="1" customHeight="1" thickBot="1" x14ac:dyDescent="0.25"/>
    <row r="4" spans="1:17" ht="27" customHeight="1" x14ac:dyDescent="0.2">
      <c r="A4" s="295" t="s">
        <v>87</v>
      </c>
      <c r="B4" s="296"/>
      <c r="C4" s="296"/>
      <c r="D4" s="296"/>
      <c r="E4" s="296"/>
      <c r="F4" s="297"/>
    </row>
    <row r="5" spans="1:17" ht="27" customHeight="1" thickBot="1" x14ac:dyDescent="0.25">
      <c r="A5" s="61" t="s">
        <v>53</v>
      </c>
      <c r="B5" s="298" t="s">
        <v>138</v>
      </c>
      <c r="C5" s="298"/>
      <c r="D5" s="298"/>
      <c r="E5" s="298"/>
      <c r="F5" s="299"/>
      <c r="G5" s="253" t="s">
        <v>136</v>
      </c>
      <c r="H5"/>
      <c r="I5"/>
      <c r="J5"/>
      <c r="K5"/>
      <c r="L5"/>
      <c r="M5"/>
      <c r="N5"/>
      <c r="O5"/>
      <c r="P5"/>
      <c r="Q5"/>
    </row>
    <row r="6" spans="1:17" ht="30" customHeight="1" thickBot="1" x14ac:dyDescent="0.25">
      <c r="E6" s="327" t="s">
        <v>121</v>
      </c>
      <c r="F6" s="327"/>
      <c r="G6" s="327"/>
      <c r="H6" s="327"/>
      <c r="I6" s="327"/>
      <c r="J6" s="327"/>
      <c r="K6" s="327"/>
      <c r="L6" s="327"/>
    </row>
    <row r="7" spans="1:17" ht="24" customHeight="1" x14ac:dyDescent="0.2">
      <c r="A7" s="300" t="s">
        <v>55</v>
      </c>
      <c r="B7" s="302" t="s">
        <v>56</v>
      </c>
      <c r="C7" s="303"/>
      <c r="D7" s="328" t="s">
        <v>102</v>
      </c>
      <c r="E7" s="306" t="s">
        <v>57</v>
      </c>
      <c r="F7" s="307"/>
      <c r="G7" s="308" t="s">
        <v>58</v>
      </c>
      <c r="H7" s="308" t="s">
        <v>86</v>
      </c>
      <c r="I7" s="308" t="s">
        <v>59</v>
      </c>
      <c r="J7" s="306" t="s">
        <v>60</v>
      </c>
      <c r="K7" s="319"/>
      <c r="L7" s="319"/>
      <c r="M7" s="307"/>
      <c r="N7" s="302" t="s">
        <v>61</v>
      </c>
      <c r="O7" s="303"/>
      <c r="P7" s="320" t="s">
        <v>70</v>
      </c>
      <c r="Q7" s="321"/>
    </row>
    <row r="8" spans="1:17" ht="24" customHeight="1" thickBot="1" x14ac:dyDescent="0.25">
      <c r="A8" s="301"/>
      <c r="B8" s="304"/>
      <c r="C8" s="305"/>
      <c r="D8" s="329"/>
      <c r="E8" s="66" t="s">
        <v>64</v>
      </c>
      <c r="F8" s="67" t="s">
        <v>65</v>
      </c>
      <c r="G8" s="309"/>
      <c r="H8" s="309"/>
      <c r="I8" s="309"/>
      <c r="J8" s="68" t="s">
        <v>66</v>
      </c>
      <c r="K8" s="69" t="s">
        <v>67</v>
      </c>
      <c r="L8" s="69" t="s">
        <v>68</v>
      </c>
      <c r="M8" s="70" t="s">
        <v>69</v>
      </c>
      <c r="N8" s="304"/>
      <c r="O8" s="305"/>
      <c r="P8" s="322"/>
      <c r="Q8" s="323"/>
    </row>
    <row r="9" spans="1:17" ht="24" customHeight="1" thickTop="1" x14ac:dyDescent="0.2">
      <c r="A9" s="312">
        <v>1</v>
      </c>
      <c r="B9" s="324"/>
      <c r="C9" s="325" t="s">
        <v>62</v>
      </c>
      <c r="E9" s="64"/>
      <c r="F9" s="40"/>
      <c r="G9" s="88"/>
      <c r="H9" s="93"/>
      <c r="I9" s="73"/>
      <c r="J9" s="65"/>
      <c r="K9" s="82"/>
      <c r="L9" s="82"/>
      <c r="M9" s="83"/>
      <c r="N9" s="326"/>
      <c r="O9" s="303" t="s">
        <v>63</v>
      </c>
      <c r="P9" s="326"/>
      <c r="Q9" s="310" t="s">
        <v>63</v>
      </c>
    </row>
    <row r="10" spans="1:17" ht="24" customHeight="1" x14ac:dyDescent="0.2">
      <c r="A10" s="313"/>
      <c r="B10" s="315"/>
      <c r="C10" s="316"/>
      <c r="D10" s="127"/>
      <c r="E10" s="57"/>
      <c r="F10" s="58"/>
      <c r="G10" s="89"/>
      <c r="H10" s="129"/>
      <c r="I10" s="130"/>
      <c r="J10" s="131"/>
      <c r="K10" s="132"/>
      <c r="L10" s="132"/>
      <c r="M10" s="81"/>
      <c r="N10" s="315"/>
      <c r="O10" s="325"/>
      <c r="P10" s="315"/>
      <c r="Q10" s="311"/>
    </row>
    <row r="11" spans="1:17" ht="24" customHeight="1" x14ac:dyDescent="0.2">
      <c r="A11" s="312">
        <v>2</v>
      </c>
      <c r="B11" s="314"/>
      <c r="C11" s="316" t="s">
        <v>62</v>
      </c>
      <c r="E11" s="59"/>
      <c r="F11" s="60"/>
      <c r="G11" s="90"/>
      <c r="H11" s="93"/>
      <c r="I11" s="73"/>
      <c r="J11" s="65"/>
      <c r="K11" s="78"/>
      <c r="L11" s="82"/>
      <c r="M11" s="83"/>
      <c r="N11" s="317"/>
      <c r="O11" s="316" t="s">
        <v>63</v>
      </c>
      <c r="P11" s="317"/>
      <c r="Q11" s="318" t="s">
        <v>63</v>
      </c>
    </row>
    <row r="12" spans="1:17" ht="24" customHeight="1" x14ac:dyDescent="0.2">
      <c r="A12" s="313"/>
      <c r="B12" s="315"/>
      <c r="C12" s="316"/>
      <c r="D12" s="127"/>
      <c r="E12" s="57"/>
      <c r="F12" s="58"/>
      <c r="G12" s="89"/>
      <c r="H12" s="129"/>
      <c r="I12" s="130"/>
      <c r="J12" s="131"/>
      <c r="K12" s="132"/>
      <c r="L12" s="132"/>
      <c r="M12" s="81"/>
      <c r="N12" s="317"/>
      <c r="O12" s="316"/>
      <c r="P12" s="317"/>
      <c r="Q12" s="318"/>
    </row>
    <row r="13" spans="1:17" ht="24" customHeight="1" x14ac:dyDescent="0.2">
      <c r="A13" s="312">
        <v>3</v>
      </c>
      <c r="B13" s="314"/>
      <c r="C13" s="316" t="s">
        <v>62</v>
      </c>
      <c r="E13" s="59"/>
      <c r="F13" s="60"/>
      <c r="G13" s="90"/>
      <c r="H13" s="93"/>
      <c r="I13" s="75"/>
      <c r="J13" s="65"/>
      <c r="K13" s="82"/>
      <c r="L13" s="82"/>
      <c r="M13" s="83"/>
      <c r="N13" s="317"/>
      <c r="O13" s="316" t="s">
        <v>63</v>
      </c>
      <c r="P13" s="317"/>
      <c r="Q13" s="318" t="s">
        <v>63</v>
      </c>
    </row>
    <row r="14" spans="1:17" ht="24" customHeight="1" x14ac:dyDescent="0.2">
      <c r="A14" s="313"/>
      <c r="B14" s="315"/>
      <c r="C14" s="316"/>
      <c r="D14" s="127"/>
      <c r="E14" s="57"/>
      <c r="F14" s="58"/>
      <c r="G14" s="89"/>
      <c r="H14" s="94"/>
      <c r="I14" s="74"/>
      <c r="J14" s="131"/>
      <c r="K14" s="80"/>
      <c r="L14" s="80"/>
      <c r="M14" s="81"/>
      <c r="N14" s="317"/>
      <c r="O14" s="316"/>
      <c r="P14" s="317"/>
      <c r="Q14" s="318"/>
    </row>
    <row r="15" spans="1:17" ht="24" customHeight="1" x14ac:dyDescent="0.2">
      <c r="A15" s="312">
        <v>4</v>
      </c>
      <c r="B15" s="314"/>
      <c r="C15" s="316" t="s">
        <v>62</v>
      </c>
      <c r="E15" s="59"/>
      <c r="F15" s="60"/>
      <c r="G15" s="90"/>
      <c r="H15" s="93"/>
      <c r="I15" s="75"/>
      <c r="J15" s="65"/>
      <c r="K15" s="82"/>
      <c r="L15" s="82"/>
      <c r="M15" s="83"/>
      <c r="N15" s="317"/>
      <c r="O15" s="316" t="s">
        <v>63</v>
      </c>
      <c r="P15" s="317"/>
      <c r="Q15" s="318" t="s">
        <v>63</v>
      </c>
    </row>
    <row r="16" spans="1:17" ht="24" customHeight="1" x14ac:dyDescent="0.2">
      <c r="A16" s="313"/>
      <c r="B16" s="315"/>
      <c r="C16" s="316"/>
      <c r="D16" s="127"/>
      <c r="E16" s="57"/>
      <c r="F16" s="58"/>
      <c r="G16" s="89"/>
      <c r="H16" s="94"/>
      <c r="I16" s="74"/>
      <c r="J16" s="131"/>
      <c r="K16" s="80"/>
      <c r="L16" s="80"/>
      <c r="M16" s="81"/>
      <c r="N16" s="317"/>
      <c r="O16" s="316"/>
      <c r="P16" s="317"/>
      <c r="Q16" s="318"/>
    </row>
    <row r="17" spans="1:17" ht="24" customHeight="1" x14ac:dyDescent="0.2">
      <c r="A17" s="313">
        <v>5</v>
      </c>
      <c r="B17" s="314"/>
      <c r="C17" s="316" t="s">
        <v>62</v>
      </c>
      <c r="E17" s="59"/>
      <c r="F17" s="60"/>
      <c r="G17" s="90"/>
      <c r="H17" s="90"/>
      <c r="I17" s="75"/>
      <c r="J17" s="65"/>
      <c r="K17" s="82"/>
      <c r="L17" s="82"/>
      <c r="M17" s="83"/>
      <c r="N17" s="317"/>
      <c r="O17" s="316" t="s">
        <v>63</v>
      </c>
      <c r="P17" s="317"/>
      <c r="Q17" s="318" t="s">
        <v>63</v>
      </c>
    </row>
    <row r="18" spans="1:17" ht="24" customHeight="1" thickBot="1" x14ac:dyDescent="0.25">
      <c r="A18" s="334"/>
      <c r="B18" s="335"/>
      <c r="C18" s="336"/>
      <c r="D18" s="193"/>
      <c r="E18" s="62"/>
      <c r="F18" s="63"/>
      <c r="G18" s="92"/>
      <c r="H18" s="91"/>
      <c r="I18" s="76"/>
      <c r="J18" s="182"/>
      <c r="K18" s="84"/>
      <c r="L18" s="84"/>
      <c r="M18" s="85"/>
      <c r="N18" s="337"/>
      <c r="O18" s="336"/>
      <c r="P18" s="337"/>
      <c r="Q18" s="330"/>
    </row>
    <row r="19" spans="1:17" ht="24" customHeight="1" x14ac:dyDescent="0.2">
      <c r="A19" s="312">
        <v>6</v>
      </c>
      <c r="B19" s="331"/>
      <c r="C19" s="325" t="s">
        <v>62</v>
      </c>
      <c r="D19" s="194"/>
      <c r="E19" s="64"/>
      <c r="F19" s="40"/>
      <c r="G19" s="88"/>
      <c r="H19" s="150"/>
      <c r="I19" s="151"/>
      <c r="J19" s="152"/>
      <c r="K19" s="153"/>
      <c r="L19" s="153"/>
      <c r="M19" s="154"/>
      <c r="N19" s="331"/>
      <c r="O19" s="332" t="s">
        <v>63</v>
      </c>
      <c r="P19" s="331"/>
      <c r="Q19" s="333" t="s">
        <v>63</v>
      </c>
    </row>
    <row r="20" spans="1:17" ht="24" customHeight="1" x14ac:dyDescent="0.2">
      <c r="A20" s="313"/>
      <c r="B20" s="315"/>
      <c r="C20" s="316"/>
      <c r="D20" s="127"/>
      <c r="E20" s="57"/>
      <c r="F20" s="58"/>
      <c r="G20" s="89"/>
      <c r="H20" s="94"/>
      <c r="I20" s="74"/>
      <c r="J20" s="131"/>
      <c r="K20" s="80"/>
      <c r="L20" s="80"/>
      <c r="M20" s="81"/>
      <c r="N20" s="315"/>
      <c r="O20" s="325"/>
      <c r="P20" s="315"/>
      <c r="Q20" s="311"/>
    </row>
    <row r="21" spans="1:17" ht="24" customHeight="1" x14ac:dyDescent="0.2">
      <c r="A21" s="312">
        <v>7</v>
      </c>
      <c r="B21" s="314"/>
      <c r="C21" s="316" t="s">
        <v>62</v>
      </c>
      <c r="E21" s="59"/>
      <c r="F21" s="60"/>
      <c r="G21" s="90"/>
      <c r="H21" s="95"/>
      <c r="I21" s="75"/>
      <c r="J21" s="65"/>
      <c r="K21" s="82"/>
      <c r="L21" s="82"/>
      <c r="M21" s="83"/>
      <c r="N21" s="317"/>
      <c r="O21" s="316" t="s">
        <v>63</v>
      </c>
      <c r="P21" s="317"/>
      <c r="Q21" s="318" t="s">
        <v>63</v>
      </c>
    </row>
    <row r="22" spans="1:17" ht="24" customHeight="1" x14ac:dyDescent="0.2">
      <c r="A22" s="313"/>
      <c r="B22" s="315"/>
      <c r="C22" s="316"/>
      <c r="D22" s="127"/>
      <c r="E22" s="57"/>
      <c r="F22" s="58"/>
      <c r="G22" s="89"/>
      <c r="H22" s="94"/>
      <c r="I22" s="74"/>
      <c r="J22" s="131"/>
      <c r="K22" s="80"/>
      <c r="L22" s="80"/>
      <c r="M22" s="81"/>
      <c r="N22" s="317"/>
      <c r="O22" s="316"/>
      <c r="P22" s="317"/>
      <c r="Q22" s="318"/>
    </row>
    <row r="23" spans="1:17" ht="24" customHeight="1" x14ac:dyDescent="0.2">
      <c r="A23" s="312">
        <v>8</v>
      </c>
      <c r="B23" s="331"/>
      <c r="C23" s="325" t="s">
        <v>62</v>
      </c>
      <c r="E23" s="64"/>
      <c r="F23" s="40"/>
      <c r="G23" s="88"/>
      <c r="H23" s="93"/>
      <c r="I23" s="73"/>
      <c r="J23" s="65"/>
      <c r="K23" s="78"/>
      <c r="L23" s="78"/>
      <c r="M23" s="79"/>
      <c r="N23" s="315"/>
      <c r="O23" s="325" t="s">
        <v>63</v>
      </c>
      <c r="P23" s="315"/>
      <c r="Q23" s="311" t="s">
        <v>63</v>
      </c>
    </row>
    <row r="24" spans="1:17" ht="24" customHeight="1" x14ac:dyDescent="0.2">
      <c r="A24" s="313"/>
      <c r="B24" s="315"/>
      <c r="C24" s="316"/>
      <c r="D24" s="127"/>
      <c r="E24" s="57"/>
      <c r="F24" s="58"/>
      <c r="G24" s="89"/>
      <c r="H24" s="94"/>
      <c r="I24" s="74"/>
      <c r="J24" s="131"/>
      <c r="K24" s="80"/>
      <c r="L24" s="80"/>
      <c r="M24" s="81"/>
      <c r="N24" s="317"/>
      <c r="O24" s="316"/>
      <c r="P24" s="317"/>
      <c r="Q24" s="318"/>
    </row>
    <row r="25" spans="1:17" ht="24" customHeight="1" x14ac:dyDescent="0.2">
      <c r="A25" s="312">
        <v>9</v>
      </c>
      <c r="B25" s="314"/>
      <c r="C25" s="316" t="s">
        <v>62</v>
      </c>
      <c r="E25" s="59"/>
      <c r="F25" s="60"/>
      <c r="G25" s="90"/>
      <c r="H25" s="95"/>
      <c r="I25" s="75"/>
      <c r="J25" s="65"/>
      <c r="K25" s="82"/>
      <c r="L25" s="82"/>
      <c r="M25" s="83"/>
      <c r="N25" s="317"/>
      <c r="O25" s="316" t="s">
        <v>63</v>
      </c>
      <c r="P25" s="317"/>
      <c r="Q25" s="318" t="s">
        <v>63</v>
      </c>
    </row>
    <row r="26" spans="1:17" ht="24" customHeight="1" x14ac:dyDescent="0.2">
      <c r="A26" s="313"/>
      <c r="B26" s="315"/>
      <c r="C26" s="316"/>
      <c r="D26" s="127"/>
      <c r="E26" s="57"/>
      <c r="F26" s="58"/>
      <c r="G26" s="89"/>
      <c r="H26" s="94"/>
      <c r="I26" s="74"/>
      <c r="J26" s="131"/>
      <c r="K26" s="80"/>
      <c r="L26" s="80"/>
      <c r="M26" s="81"/>
      <c r="N26" s="317"/>
      <c r="O26" s="316"/>
      <c r="P26" s="317"/>
      <c r="Q26" s="318"/>
    </row>
    <row r="27" spans="1:17" ht="24" customHeight="1" x14ac:dyDescent="0.2">
      <c r="A27" s="313">
        <v>10</v>
      </c>
      <c r="B27" s="314"/>
      <c r="C27" s="316" t="s">
        <v>62</v>
      </c>
      <c r="D27" s="191"/>
      <c r="E27" s="59"/>
      <c r="F27" s="60"/>
      <c r="G27" s="90"/>
      <c r="H27" s="95"/>
      <c r="I27" s="75"/>
      <c r="J27" s="187"/>
      <c r="K27" s="82"/>
      <c r="L27" s="82"/>
      <c r="M27" s="83"/>
      <c r="N27" s="317"/>
      <c r="O27" s="316" t="s">
        <v>63</v>
      </c>
      <c r="P27" s="317"/>
      <c r="Q27" s="318" t="s">
        <v>63</v>
      </c>
    </row>
    <row r="28" spans="1:17" ht="24" customHeight="1" x14ac:dyDescent="0.2">
      <c r="A28" s="313"/>
      <c r="B28" s="315"/>
      <c r="C28" s="316"/>
      <c r="D28" s="127"/>
      <c r="E28" s="57"/>
      <c r="F28" s="58"/>
      <c r="G28" s="89"/>
      <c r="H28" s="94"/>
      <c r="I28" s="74"/>
      <c r="J28" s="131"/>
      <c r="K28" s="80"/>
      <c r="L28" s="80"/>
      <c r="M28" s="81"/>
      <c r="N28" s="317"/>
      <c r="O28" s="316"/>
      <c r="P28" s="317"/>
      <c r="Q28" s="318"/>
    </row>
    <row r="29" spans="1:17" ht="23.4" customHeight="1" x14ac:dyDescent="0.2">
      <c r="A29" s="312">
        <v>11</v>
      </c>
      <c r="B29" s="331"/>
      <c r="C29" s="325" t="s">
        <v>62</v>
      </c>
      <c r="D29" s="381"/>
      <c r="E29" s="64"/>
      <c r="F29" s="40"/>
      <c r="G29" s="88"/>
      <c r="H29" s="93"/>
      <c r="I29" s="73"/>
      <c r="J29" s="65"/>
      <c r="K29" s="78"/>
      <c r="L29" s="78"/>
      <c r="M29" s="79"/>
      <c r="N29" s="331"/>
      <c r="O29" s="332" t="s">
        <v>63</v>
      </c>
      <c r="P29" s="331"/>
      <c r="Q29" s="333" t="s">
        <v>63</v>
      </c>
    </row>
    <row r="30" spans="1:17" ht="23.4" customHeight="1" x14ac:dyDescent="0.2">
      <c r="A30" s="313"/>
      <c r="B30" s="315"/>
      <c r="C30" s="316"/>
      <c r="D30" s="127"/>
      <c r="E30" s="57"/>
      <c r="F30" s="58"/>
      <c r="G30" s="89"/>
      <c r="H30" s="94"/>
      <c r="I30" s="74"/>
      <c r="J30" s="131"/>
      <c r="K30" s="80"/>
      <c r="L30" s="80"/>
      <c r="M30" s="81"/>
      <c r="N30" s="315"/>
      <c r="O30" s="325"/>
      <c r="P30" s="315"/>
      <c r="Q30" s="311"/>
    </row>
    <row r="31" spans="1:17" ht="23.4" customHeight="1" x14ac:dyDescent="0.2">
      <c r="A31" s="312">
        <v>12</v>
      </c>
      <c r="B31" s="314"/>
      <c r="C31" s="316" t="s">
        <v>62</v>
      </c>
      <c r="E31" s="59"/>
      <c r="F31" s="60"/>
      <c r="G31" s="90"/>
      <c r="H31" s="95"/>
      <c r="I31" s="75"/>
      <c r="J31" s="65"/>
      <c r="K31" s="82"/>
      <c r="L31" s="82"/>
      <c r="M31" s="83"/>
      <c r="N31" s="317"/>
      <c r="O31" s="316" t="s">
        <v>63</v>
      </c>
      <c r="P31" s="317"/>
      <c r="Q31" s="318" t="s">
        <v>63</v>
      </c>
    </row>
    <row r="32" spans="1:17" ht="23.4" customHeight="1" x14ac:dyDescent="0.2">
      <c r="A32" s="313"/>
      <c r="B32" s="315"/>
      <c r="C32" s="316"/>
      <c r="D32" s="127"/>
      <c r="E32" s="57"/>
      <c r="F32" s="58"/>
      <c r="G32" s="89"/>
      <c r="H32" s="93"/>
      <c r="I32" s="74"/>
      <c r="J32" s="131"/>
      <c r="K32" s="80"/>
      <c r="L32" s="80"/>
      <c r="M32" s="81"/>
      <c r="N32" s="317"/>
      <c r="O32" s="316"/>
      <c r="P32" s="317"/>
      <c r="Q32" s="318"/>
    </row>
    <row r="33" spans="1:17" ht="23.4" customHeight="1" x14ac:dyDescent="0.2">
      <c r="A33" s="312">
        <v>13</v>
      </c>
      <c r="B33" s="314"/>
      <c r="C33" s="316" t="s">
        <v>62</v>
      </c>
      <c r="E33" s="59"/>
      <c r="F33" s="60"/>
      <c r="G33" s="90"/>
      <c r="H33" s="95"/>
      <c r="I33" s="75"/>
      <c r="J33" s="65"/>
      <c r="K33" s="82"/>
      <c r="L33" s="82"/>
      <c r="M33" s="83"/>
      <c r="N33" s="317"/>
      <c r="O33" s="316" t="s">
        <v>63</v>
      </c>
      <c r="P33" s="317"/>
      <c r="Q33" s="318" t="s">
        <v>63</v>
      </c>
    </row>
    <row r="34" spans="1:17" ht="23.4" customHeight="1" x14ac:dyDescent="0.2">
      <c r="A34" s="313"/>
      <c r="B34" s="315"/>
      <c r="C34" s="316"/>
      <c r="D34" s="127"/>
      <c r="E34" s="57"/>
      <c r="F34" s="58"/>
      <c r="G34" s="89"/>
      <c r="H34" s="94"/>
      <c r="I34" s="74"/>
      <c r="J34" s="131"/>
      <c r="K34" s="80"/>
      <c r="L34" s="80"/>
      <c r="M34" s="81"/>
      <c r="N34" s="317"/>
      <c r="O34" s="316"/>
      <c r="P34" s="317"/>
      <c r="Q34" s="318"/>
    </row>
    <row r="35" spans="1:17" ht="23.4" customHeight="1" x14ac:dyDescent="0.2">
      <c r="A35" s="312">
        <v>14</v>
      </c>
      <c r="B35" s="314"/>
      <c r="C35" s="316" t="s">
        <v>62</v>
      </c>
      <c r="E35" s="59"/>
      <c r="F35" s="60"/>
      <c r="G35" s="90"/>
      <c r="H35" s="95"/>
      <c r="I35" s="75"/>
      <c r="J35" s="65"/>
      <c r="K35" s="82"/>
      <c r="L35" s="82"/>
      <c r="M35" s="83"/>
      <c r="N35" s="317"/>
      <c r="O35" s="316" t="s">
        <v>63</v>
      </c>
      <c r="P35" s="317"/>
      <c r="Q35" s="318" t="s">
        <v>63</v>
      </c>
    </row>
    <row r="36" spans="1:17" ht="23.4" customHeight="1" x14ac:dyDescent="0.2">
      <c r="A36" s="313"/>
      <c r="B36" s="315"/>
      <c r="C36" s="316"/>
      <c r="D36" s="127"/>
      <c r="E36" s="57"/>
      <c r="F36" s="58"/>
      <c r="G36" s="89"/>
      <c r="H36" s="94"/>
      <c r="I36" s="74"/>
      <c r="J36" s="131"/>
      <c r="K36" s="80"/>
      <c r="L36" s="80"/>
      <c r="M36" s="81"/>
      <c r="N36" s="317"/>
      <c r="O36" s="316"/>
      <c r="P36" s="317"/>
      <c r="Q36" s="318"/>
    </row>
    <row r="37" spans="1:17" ht="23.4" customHeight="1" x14ac:dyDescent="0.2">
      <c r="A37" s="313">
        <v>15</v>
      </c>
      <c r="B37" s="317"/>
      <c r="C37" s="316" t="s">
        <v>62</v>
      </c>
      <c r="E37" s="59"/>
      <c r="F37" s="60"/>
      <c r="G37" s="90"/>
      <c r="H37" s="95"/>
      <c r="I37" s="75"/>
      <c r="J37" s="65"/>
      <c r="K37" s="82"/>
      <c r="L37" s="82"/>
      <c r="M37" s="83"/>
      <c r="N37" s="317"/>
      <c r="O37" s="316" t="s">
        <v>63</v>
      </c>
      <c r="P37" s="317"/>
      <c r="Q37" s="318" t="s">
        <v>63</v>
      </c>
    </row>
    <row r="38" spans="1:17" ht="18" customHeight="1" thickBot="1" x14ac:dyDescent="0.25">
      <c r="A38" s="334"/>
      <c r="B38" s="337"/>
      <c r="C38" s="336"/>
      <c r="D38" s="195"/>
      <c r="E38" s="62"/>
      <c r="F38" s="63"/>
      <c r="G38" s="92"/>
      <c r="H38" s="97"/>
      <c r="I38" s="77"/>
      <c r="J38" s="182"/>
      <c r="K38" s="86"/>
      <c r="L38" s="86"/>
      <c r="M38" s="87"/>
      <c r="N38" s="337"/>
      <c r="O38" s="336"/>
      <c r="P38" s="337"/>
      <c r="Q38" s="330"/>
    </row>
    <row r="39" spans="1:17" ht="18" customHeight="1" x14ac:dyDescent="0.2">
      <c r="A39" s="312">
        <v>16</v>
      </c>
      <c r="B39" s="315"/>
      <c r="C39" s="325" t="s">
        <v>62</v>
      </c>
      <c r="D39" s="194"/>
      <c r="E39" s="64"/>
      <c r="F39" s="40"/>
      <c r="G39" s="88"/>
      <c r="H39" s="93"/>
      <c r="I39" s="73"/>
      <c r="J39" s="183"/>
      <c r="K39" s="78"/>
      <c r="L39" s="78"/>
      <c r="M39" s="79"/>
      <c r="N39" s="331"/>
      <c r="O39" s="332" t="s">
        <v>63</v>
      </c>
      <c r="P39" s="331"/>
      <c r="Q39" s="333" t="s">
        <v>63</v>
      </c>
    </row>
    <row r="40" spans="1:17" ht="18" customHeight="1" x14ac:dyDescent="0.2">
      <c r="A40" s="313"/>
      <c r="B40" s="317"/>
      <c r="C40" s="316"/>
      <c r="D40" s="127"/>
      <c r="E40" s="57"/>
      <c r="F40" s="58"/>
      <c r="G40" s="89"/>
      <c r="H40" s="94"/>
      <c r="I40" s="74"/>
      <c r="J40" s="135"/>
      <c r="K40" s="80"/>
      <c r="L40" s="80"/>
      <c r="M40" s="81"/>
      <c r="N40" s="315"/>
      <c r="O40" s="325"/>
      <c r="P40" s="315"/>
      <c r="Q40" s="311"/>
    </row>
    <row r="41" spans="1:17" ht="18" customHeight="1" x14ac:dyDescent="0.2">
      <c r="A41" s="312">
        <v>17</v>
      </c>
      <c r="B41" s="317"/>
      <c r="C41" s="316" t="s">
        <v>62</v>
      </c>
      <c r="E41" s="59"/>
      <c r="F41" s="60"/>
      <c r="G41" s="90"/>
      <c r="H41" s="95"/>
      <c r="I41" s="75"/>
      <c r="J41" s="146"/>
      <c r="K41" s="82"/>
      <c r="L41" s="82"/>
      <c r="M41" s="83"/>
      <c r="N41" s="314"/>
      <c r="O41" s="339" t="s">
        <v>63</v>
      </c>
      <c r="P41" s="314"/>
      <c r="Q41" s="338" t="s">
        <v>63</v>
      </c>
    </row>
    <row r="42" spans="1:17" ht="18" customHeight="1" x14ac:dyDescent="0.2">
      <c r="A42" s="313"/>
      <c r="B42" s="317"/>
      <c r="C42" s="316"/>
      <c r="D42" s="127"/>
      <c r="E42" s="57"/>
      <c r="F42" s="58"/>
      <c r="G42" s="89"/>
      <c r="H42" s="94"/>
      <c r="I42" s="74"/>
      <c r="J42" s="135"/>
      <c r="K42" s="80"/>
      <c r="L42" s="80"/>
      <c r="M42" s="81"/>
      <c r="N42" s="315"/>
      <c r="O42" s="325"/>
      <c r="P42" s="315"/>
      <c r="Q42" s="311"/>
    </row>
    <row r="43" spans="1:17" ht="18" customHeight="1" x14ac:dyDescent="0.2">
      <c r="A43" s="312">
        <v>18</v>
      </c>
      <c r="B43" s="317"/>
      <c r="C43" s="316" t="s">
        <v>62</v>
      </c>
      <c r="E43" s="59"/>
      <c r="F43" s="60"/>
      <c r="G43" s="90"/>
      <c r="H43" s="93"/>
      <c r="I43" s="73"/>
      <c r="J43" s="146"/>
      <c r="K43" s="78"/>
      <c r="L43" s="78"/>
      <c r="M43" s="83"/>
      <c r="N43" s="314"/>
      <c r="O43" s="339" t="s">
        <v>63</v>
      </c>
      <c r="P43" s="314"/>
      <c r="Q43" s="338" t="s">
        <v>63</v>
      </c>
    </row>
    <row r="44" spans="1:17" ht="18" customHeight="1" x14ac:dyDescent="0.2">
      <c r="A44" s="313"/>
      <c r="B44" s="317"/>
      <c r="C44" s="316"/>
      <c r="D44" s="127"/>
      <c r="E44" s="57"/>
      <c r="F44" s="58"/>
      <c r="G44" s="133"/>
      <c r="H44" s="129"/>
      <c r="I44" s="130"/>
      <c r="J44" s="135"/>
      <c r="K44" s="132"/>
      <c r="L44" s="132"/>
      <c r="M44" s="81"/>
      <c r="N44" s="315"/>
      <c r="O44" s="325"/>
      <c r="P44" s="315"/>
      <c r="Q44" s="311"/>
    </row>
    <row r="45" spans="1:17" ht="18" customHeight="1" x14ac:dyDescent="0.2">
      <c r="A45" s="312">
        <v>19</v>
      </c>
      <c r="B45" s="317"/>
      <c r="C45" s="316" t="s">
        <v>62</v>
      </c>
      <c r="E45" s="59"/>
      <c r="F45" s="60"/>
      <c r="G45" s="90"/>
      <c r="H45" s="95"/>
      <c r="I45" s="75"/>
      <c r="J45" s="146"/>
      <c r="K45" s="82"/>
      <c r="L45" s="82"/>
      <c r="M45" s="83"/>
      <c r="N45" s="331"/>
      <c r="O45" s="332" t="s">
        <v>63</v>
      </c>
      <c r="P45" s="331"/>
      <c r="Q45" s="333" t="s">
        <v>63</v>
      </c>
    </row>
    <row r="46" spans="1:17" ht="18" customHeight="1" x14ac:dyDescent="0.2">
      <c r="A46" s="313"/>
      <c r="B46" s="317"/>
      <c r="C46" s="316"/>
      <c r="D46" s="127"/>
      <c r="E46" s="57"/>
      <c r="F46" s="58"/>
      <c r="G46" s="89"/>
      <c r="H46" s="129"/>
      <c r="I46" s="74"/>
      <c r="J46" s="135"/>
      <c r="K46" s="80"/>
      <c r="L46" s="80"/>
      <c r="M46" s="81"/>
      <c r="N46" s="315"/>
      <c r="O46" s="325"/>
      <c r="P46" s="315"/>
      <c r="Q46" s="311"/>
    </row>
    <row r="47" spans="1:17" ht="18" customHeight="1" x14ac:dyDescent="0.2">
      <c r="A47" s="313">
        <v>20</v>
      </c>
      <c r="B47" s="317"/>
      <c r="C47" s="316" t="s">
        <v>62</v>
      </c>
      <c r="E47" s="59"/>
      <c r="F47" s="60"/>
      <c r="G47" s="90"/>
      <c r="H47" s="95"/>
      <c r="I47" s="75"/>
      <c r="J47" s="146"/>
      <c r="K47" s="82"/>
      <c r="L47" s="82"/>
      <c r="M47" s="83"/>
      <c r="N47" s="317"/>
      <c r="O47" s="316" t="s">
        <v>63</v>
      </c>
      <c r="P47" s="317"/>
      <c r="Q47" s="318" t="s">
        <v>63</v>
      </c>
    </row>
    <row r="48" spans="1:17" ht="18" customHeight="1" thickBot="1" x14ac:dyDescent="0.25">
      <c r="A48" s="334"/>
      <c r="B48" s="337"/>
      <c r="C48" s="336"/>
      <c r="D48" s="195"/>
      <c r="E48" s="62"/>
      <c r="F48" s="63"/>
      <c r="G48" s="92"/>
      <c r="H48" s="97"/>
      <c r="I48" s="77"/>
      <c r="J48" s="134"/>
      <c r="K48" s="86"/>
      <c r="L48" s="86"/>
      <c r="M48" s="87"/>
      <c r="N48" s="337"/>
      <c r="O48" s="336"/>
      <c r="P48" s="337"/>
      <c r="Q48" s="330"/>
    </row>
    <row r="49" spans="1:17" ht="18" customHeight="1" x14ac:dyDescent="0.2">
      <c r="A49" s="312">
        <v>21</v>
      </c>
      <c r="B49" s="315"/>
      <c r="C49" s="325" t="s">
        <v>62</v>
      </c>
      <c r="D49" s="194"/>
      <c r="E49" s="64"/>
      <c r="F49" s="40"/>
      <c r="G49" s="88"/>
      <c r="H49" s="93"/>
      <c r="I49" s="73"/>
      <c r="J49" s="65"/>
      <c r="K49" s="78"/>
      <c r="L49" s="78"/>
      <c r="M49" s="79"/>
      <c r="N49" s="315"/>
      <c r="O49" s="325" t="s">
        <v>63</v>
      </c>
      <c r="P49" s="315"/>
      <c r="Q49" s="311" t="s">
        <v>63</v>
      </c>
    </row>
    <row r="50" spans="1:17" ht="18" customHeight="1" x14ac:dyDescent="0.2">
      <c r="A50" s="313"/>
      <c r="B50" s="317"/>
      <c r="C50" s="316"/>
      <c r="D50" s="127"/>
      <c r="E50" s="57"/>
      <c r="F50" s="58"/>
      <c r="G50" s="89"/>
      <c r="H50" s="94"/>
      <c r="I50" s="74"/>
      <c r="J50" s="131"/>
      <c r="K50" s="80"/>
      <c r="L50" s="80"/>
      <c r="M50" s="81"/>
      <c r="N50" s="317"/>
      <c r="O50" s="316"/>
      <c r="P50" s="317"/>
      <c r="Q50" s="318"/>
    </row>
    <row r="51" spans="1:17" ht="18" customHeight="1" x14ac:dyDescent="0.2">
      <c r="A51" s="312">
        <v>22</v>
      </c>
      <c r="B51" s="317"/>
      <c r="C51" s="316" t="s">
        <v>62</v>
      </c>
      <c r="E51" s="59"/>
      <c r="F51" s="60"/>
      <c r="G51" s="90"/>
      <c r="H51" s="95"/>
      <c r="I51" s="75"/>
      <c r="J51" s="65"/>
      <c r="K51" s="82"/>
      <c r="L51" s="82"/>
      <c r="M51" s="83"/>
      <c r="N51" s="317"/>
      <c r="O51" s="316" t="s">
        <v>63</v>
      </c>
      <c r="P51" s="317"/>
      <c r="Q51" s="318" t="s">
        <v>63</v>
      </c>
    </row>
    <row r="52" spans="1:17" ht="18" customHeight="1" x14ac:dyDescent="0.2">
      <c r="A52" s="313"/>
      <c r="B52" s="317"/>
      <c r="C52" s="316"/>
      <c r="D52" s="127"/>
      <c r="E52" s="57"/>
      <c r="F52" s="58"/>
      <c r="G52" s="89"/>
      <c r="H52" s="94"/>
      <c r="I52" s="74"/>
      <c r="J52" s="131"/>
      <c r="K52" s="80"/>
      <c r="L52" s="80"/>
      <c r="M52" s="81"/>
      <c r="N52" s="317"/>
      <c r="O52" s="316"/>
      <c r="P52" s="317"/>
      <c r="Q52" s="318"/>
    </row>
    <row r="53" spans="1:17" ht="18" customHeight="1" x14ac:dyDescent="0.2">
      <c r="A53" s="312">
        <v>23</v>
      </c>
      <c r="B53" s="315"/>
      <c r="C53" s="325" t="s">
        <v>62</v>
      </c>
      <c r="E53" s="64"/>
      <c r="F53" s="40"/>
      <c r="G53" s="88"/>
      <c r="H53" s="93"/>
      <c r="I53" s="73"/>
      <c r="J53" s="65"/>
      <c r="K53" s="78"/>
      <c r="L53" s="78"/>
      <c r="M53" s="79"/>
      <c r="N53" s="317"/>
      <c r="O53" s="316" t="s">
        <v>63</v>
      </c>
      <c r="P53" s="317"/>
      <c r="Q53" s="318" t="s">
        <v>63</v>
      </c>
    </row>
    <row r="54" spans="1:17" ht="18" customHeight="1" x14ac:dyDescent="0.2">
      <c r="A54" s="313"/>
      <c r="B54" s="317"/>
      <c r="C54" s="316"/>
      <c r="D54" s="127"/>
      <c r="E54" s="57"/>
      <c r="F54" s="58"/>
      <c r="G54" s="89"/>
      <c r="H54" s="94"/>
      <c r="I54" s="74"/>
      <c r="J54" s="131"/>
      <c r="K54" s="132"/>
      <c r="L54" s="132"/>
      <c r="M54" s="139"/>
      <c r="N54" s="317"/>
      <c r="O54" s="316"/>
      <c r="P54" s="317"/>
      <c r="Q54" s="318"/>
    </row>
    <row r="55" spans="1:17" ht="18" customHeight="1" x14ac:dyDescent="0.2">
      <c r="A55" s="312">
        <v>24</v>
      </c>
      <c r="B55" s="317"/>
      <c r="C55" s="316" t="s">
        <v>62</v>
      </c>
      <c r="E55" s="59"/>
      <c r="F55" s="60"/>
      <c r="G55" s="90"/>
      <c r="H55" s="95"/>
      <c r="I55" s="75"/>
      <c r="J55" s="65"/>
      <c r="K55" s="82"/>
      <c r="L55" s="82"/>
      <c r="M55" s="83"/>
      <c r="N55" s="331"/>
      <c r="O55" s="332" t="s">
        <v>63</v>
      </c>
      <c r="P55" s="331"/>
      <c r="Q55" s="333" t="s">
        <v>63</v>
      </c>
    </row>
    <row r="56" spans="1:17" ht="18" customHeight="1" x14ac:dyDescent="0.2">
      <c r="A56" s="313"/>
      <c r="B56" s="317"/>
      <c r="C56" s="316"/>
      <c r="D56" s="127"/>
      <c r="E56" s="57"/>
      <c r="F56" s="58"/>
      <c r="G56" s="89"/>
      <c r="H56" s="94"/>
      <c r="I56" s="74"/>
      <c r="J56" s="131"/>
      <c r="K56" s="80"/>
      <c r="L56" s="80"/>
      <c r="M56" s="81"/>
      <c r="N56" s="315"/>
      <c r="O56" s="325"/>
      <c r="P56" s="315"/>
      <c r="Q56" s="311"/>
    </row>
    <row r="57" spans="1:17" ht="18.75" customHeight="1" x14ac:dyDescent="0.2">
      <c r="A57" s="313">
        <v>25</v>
      </c>
      <c r="B57" s="317"/>
      <c r="C57" s="316" t="s">
        <v>62</v>
      </c>
      <c r="E57" s="59"/>
      <c r="F57" s="60"/>
      <c r="G57" s="90"/>
      <c r="H57" s="95"/>
      <c r="I57" s="75"/>
      <c r="J57" s="187"/>
      <c r="K57" s="82"/>
      <c r="L57" s="82"/>
      <c r="M57" s="83"/>
      <c r="N57" s="317"/>
      <c r="O57" s="316" t="s">
        <v>63</v>
      </c>
      <c r="P57" s="317"/>
      <c r="Q57" s="318" t="s">
        <v>63</v>
      </c>
    </row>
    <row r="58" spans="1:17" ht="18" customHeight="1" thickBot="1" x14ac:dyDescent="0.25">
      <c r="A58" s="334"/>
      <c r="B58" s="337"/>
      <c r="C58" s="336"/>
      <c r="D58" s="195"/>
      <c r="E58" s="62"/>
      <c r="F58" s="63"/>
      <c r="G58" s="92"/>
      <c r="H58" s="97"/>
      <c r="I58" s="77"/>
      <c r="J58" s="188"/>
      <c r="K58" s="86"/>
      <c r="L58" s="86"/>
      <c r="M58" s="87"/>
      <c r="N58" s="337"/>
      <c r="O58" s="336"/>
      <c r="P58" s="337"/>
      <c r="Q58" s="330"/>
    </row>
    <row r="59" spans="1:17" ht="18" customHeight="1" x14ac:dyDescent="0.2">
      <c r="A59" s="312">
        <v>26</v>
      </c>
      <c r="B59" s="315"/>
      <c r="C59" s="325" t="s">
        <v>62</v>
      </c>
      <c r="D59" s="194"/>
      <c r="E59" s="64"/>
      <c r="F59" s="40"/>
      <c r="G59" s="88"/>
      <c r="H59" s="93"/>
      <c r="I59" s="73"/>
      <c r="J59" s="146"/>
      <c r="K59" s="78"/>
      <c r="L59" s="78"/>
      <c r="M59" s="79"/>
      <c r="N59" s="315"/>
      <c r="O59" s="325" t="s">
        <v>63</v>
      </c>
      <c r="P59" s="315"/>
      <c r="Q59" s="311" t="s">
        <v>63</v>
      </c>
    </row>
    <row r="60" spans="1:17" ht="18" customHeight="1" x14ac:dyDescent="0.2">
      <c r="A60" s="313"/>
      <c r="B60" s="317"/>
      <c r="C60" s="316"/>
      <c r="D60" s="127"/>
      <c r="E60" s="57"/>
      <c r="F60" s="58"/>
      <c r="G60" s="89"/>
      <c r="H60" s="94"/>
      <c r="I60" s="74"/>
      <c r="J60" s="135"/>
      <c r="K60" s="80"/>
      <c r="L60" s="80"/>
      <c r="M60" s="81"/>
      <c r="N60" s="317"/>
      <c r="O60" s="316"/>
      <c r="P60" s="317"/>
      <c r="Q60" s="318"/>
    </row>
    <row r="61" spans="1:17" ht="18" customHeight="1" x14ac:dyDescent="0.2">
      <c r="A61" s="312">
        <v>27</v>
      </c>
      <c r="B61" s="315"/>
      <c r="C61" s="325" t="s">
        <v>62</v>
      </c>
      <c r="E61" s="64"/>
      <c r="F61" s="40"/>
      <c r="G61" s="88"/>
      <c r="H61" s="93"/>
      <c r="I61" s="73"/>
      <c r="J61" s="146"/>
      <c r="K61" s="78"/>
      <c r="L61" s="78"/>
      <c r="M61" s="79"/>
      <c r="N61" s="315"/>
      <c r="O61" s="316" t="s">
        <v>63</v>
      </c>
      <c r="P61" s="317"/>
      <c r="Q61" s="318" t="s">
        <v>63</v>
      </c>
    </row>
    <row r="62" spans="1:17" ht="18" customHeight="1" x14ac:dyDescent="0.2">
      <c r="A62" s="313"/>
      <c r="B62" s="317"/>
      <c r="C62" s="316"/>
      <c r="D62" s="127"/>
      <c r="E62" s="57"/>
      <c r="F62" s="58"/>
      <c r="G62" s="89"/>
      <c r="H62" s="94"/>
      <c r="I62" s="74"/>
      <c r="J62" s="135"/>
      <c r="K62" s="80"/>
      <c r="L62" s="80"/>
      <c r="M62" s="81"/>
      <c r="N62" s="317"/>
      <c r="O62" s="316"/>
      <c r="P62" s="317"/>
      <c r="Q62" s="318"/>
    </row>
    <row r="63" spans="1:17" ht="18" customHeight="1" x14ac:dyDescent="0.2">
      <c r="A63" s="312">
        <v>28</v>
      </c>
      <c r="B63" s="317"/>
      <c r="C63" s="316" t="s">
        <v>62</v>
      </c>
      <c r="E63" s="59"/>
      <c r="F63" s="60"/>
      <c r="G63" s="90"/>
      <c r="H63" s="95"/>
      <c r="I63" s="75"/>
      <c r="J63" s="146"/>
      <c r="K63" s="82"/>
      <c r="L63" s="82"/>
      <c r="M63" s="83"/>
      <c r="N63" s="317"/>
      <c r="O63" s="316" t="s">
        <v>63</v>
      </c>
      <c r="P63" s="317"/>
      <c r="Q63" s="318" t="s">
        <v>63</v>
      </c>
    </row>
    <row r="64" spans="1:17" ht="18" customHeight="1" x14ac:dyDescent="0.2">
      <c r="A64" s="313"/>
      <c r="B64" s="317"/>
      <c r="C64" s="316"/>
      <c r="D64" s="127"/>
      <c r="E64" s="57"/>
      <c r="F64" s="58"/>
      <c r="G64" s="89"/>
      <c r="H64" s="94"/>
      <c r="I64" s="74"/>
      <c r="J64" s="135"/>
      <c r="K64" s="80"/>
      <c r="L64" s="80"/>
      <c r="M64" s="81"/>
      <c r="N64" s="317"/>
      <c r="O64" s="316"/>
      <c r="P64" s="317"/>
      <c r="Q64" s="318"/>
    </row>
    <row r="65" spans="1:17" ht="18" customHeight="1" x14ac:dyDescent="0.2">
      <c r="A65" s="312">
        <v>29</v>
      </c>
      <c r="B65" s="317"/>
      <c r="C65" s="316" t="s">
        <v>62</v>
      </c>
      <c r="E65" s="59"/>
      <c r="F65" s="60"/>
      <c r="G65" s="90"/>
      <c r="H65" s="95"/>
      <c r="I65" s="75"/>
      <c r="J65" s="146"/>
      <c r="K65" s="82"/>
      <c r="L65" s="82"/>
      <c r="M65" s="83"/>
      <c r="N65" s="331"/>
      <c r="O65" s="332" t="s">
        <v>63</v>
      </c>
      <c r="P65" s="331"/>
      <c r="Q65" s="333" t="s">
        <v>63</v>
      </c>
    </row>
    <row r="66" spans="1:17" ht="18" customHeight="1" x14ac:dyDescent="0.2">
      <c r="A66" s="313"/>
      <c r="B66" s="317"/>
      <c r="C66" s="316"/>
      <c r="D66" s="127"/>
      <c r="E66" s="57"/>
      <c r="F66" s="58"/>
      <c r="G66" s="89"/>
      <c r="H66" s="94"/>
      <c r="I66" s="74"/>
      <c r="J66" s="135"/>
      <c r="K66" s="80"/>
      <c r="L66" s="80"/>
      <c r="M66" s="81"/>
      <c r="N66" s="315"/>
      <c r="O66" s="325"/>
      <c r="P66" s="315"/>
      <c r="Q66" s="311"/>
    </row>
    <row r="67" spans="1:17" ht="18" customHeight="1" x14ac:dyDescent="0.2">
      <c r="A67" s="313">
        <v>30</v>
      </c>
      <c r="B67" s="317"/>
      <c r="C67" s="316" t="s">
        <v>62</v>
      </c>
      <c r="E67" s="59"/>
      <c r="F67" s="60"/>
      <c r="G67" s="90"/>
      <c r="H67" s="95"/>
      <c r="I67" s="75"/>
      <c r="J67" s="146"/>
      <c r="K67" s="82"/>
      <c r="L67" s="82"/>
      <c r="M67" s="83"/>
      <c r="N67" s="317"/>
      <c r="O67" s="316" t="s">
        <v>63</v>
      </c>
      <c r="P67" s="317"/>
      <c r="Q67" s="318" t="s">
        <v>63</v>
      </c>
    </row>
    <row r="68" spans="1:17" ht="18" customHeight="1" thickBot="1" x14ac:dyDescent="0.25">
      <c r="A68" s="334"/>
      <c r="B68" s="337"/>
      <c r="C68" s="336"/>
      <c r="D68" s="195"/>
      <c r="E68" s="62"/>
      <c r="F68" s="63"/>
      <c r="G68" s="92"/>
      <c r="H68" s="97"/>
      <c r="I68" s="77"/>
      <c r="J68" s="134"/>
      <c r="K68" s="86"/>
      <c r="L68" s="86"/>
      <c r="M68" s="87"/>
      <c r="N68" s="337"/>
      <c r="O68" s="336"/>
      <c r="P68" s="337"/>
      <c r="Q68" s="330"/>
    </row>
    <row r="69" spans="1:17" ht="18" customHeight="1" x14ac:dyDescent="0.2">
      <c r="A69" s="312">
        <v>31</v>
      </c>
      <c r="B69" s="315"/>
      <c r="C69" s="325" t="s">
        <v>62</v>
      </c>
      <c r="D69" s="194"/>
      <c r="E69" s="64"/>
      <c r="F69" s="40"/>
      <c r="G69" s="88"/>
      <c r="H69" s="93"/>
      <c r="I69" s="73"/>
      <c r="J69" s="65"/>
      <c r="K69" s="78"/>
      <c r="L69" s="78"/>
      <c r="M69" s="79"/>
      <c r="N69" s="315"/>
      <c r="O69" s="325" t="s">
        <v>63</v>
      </c>
      <c r="P69" s="315"/>
      <c r="Q69" s="311" t="s">
        <v>63</v>
      </c>
    </row>
    <row r="70" spans="1:17" ht="18" customHeight="1" x14ac:dyDescent="0.2">
      <c r="A70" s="313"/>
      <c r="B70" s="317"/>
      <c r="C70" s="316"/>
      <c r="D70" s="127"/>
      <c r="E70" s="57"/>
      <c r="F70" s="58"/>
      <c r="G70" s="89"/>
      <c r="H70" s="94"/>
      <c r="I70" s="74"/>
      <c r="J70" s="131"/>
      <c r="K70" s="80"/>
      <c r="L70" s="80"/>
      <c r="M70" s="81"/>
      <c r="N70" s="317"/>
      <c r="O70" s="316"/>
      <c r="P70" s="317"/>
      <c r="Q70" s="318"/>
    </row>
    <row r="71" spans="1:17" ht="18" customHeight="1" x14ac:dyDescent="0.2">
      <c r="A71" s="312">
        <v>32</v>
      </c>
      <c r="B71" s="317"/>
      <c r="C71" s="316" t="s">
        <v>62</v>
      </c>
      <c r="E71" s="59"/>
      <c r="F71" s="60"/>
      <c r="G71" s="90"/>
      <c r="H71" s="95"/>
      <c r="I71" s="75"/>
      <c r="J71" s="65"/>
      <c r="K71" s="82"/>
      <c r="L71" s="82"/>
      <c r="M71" s="83"/>
      <c r="N71" s="317"/>
      <c r="O71" s="316" t="s">
        <v>63</v>
      </c>
      <c r="P71" s="317"/>
      <c r="Q71" s="318" t="s">
        <v>63</v>
      </c>
    </row>
    <row r="72" spans="1:17" ht="18" customHeight="1" x14ac:dyDescent="0.2">
      <c r="A72" s="313"/>
      <c r="B72" s="317"/>
      <c r="C72" s="316"/>
      <c r="D72" s="127"/>
      <c r="E72" s="57"/>
      <c r="F72" s="58"/>
      <c r="G72" s="89"/>
      <c r="H72" s="94"/>
      <c r="I72" s="74"/>
      <c r="J72" s="131"/>
      <c r="K72" s="80"/>
      <c r="L72" s="80"/>
      <c r="M72" s="81"/>
      <c r="N72" s="317"/>
      <c r="O72" s="316"/>
      <c r="P72" s="317"/>
      <c r="Q72" s="318"/>
    </row>
    <row r="73" spans="1:17" ht="18" customHeight="1" x14ac:dyDescent="0.2">
      <c r="A73" s="312">
        <v>33</v>
      </c>
      <c r="B73" s="317"/>
      <c r="C73" s="316" t="s">
        <v>62</v>
      </c>
      <c r="E73" s="59"/>
      <c r="F73" s="60"/>
      <c r="G73" s="90"/>
      <c r="H73" s="95"/>
      <c r="I73" s="75"/>
      <c r="J73" s="65"/>
      <c r="K73" s="82"/>
      <c r="L73" s="82"/>
      <c r="M73" s="83"/>
      <c r="N73" s="317"/>
      <c r="O73" s="316" t="s">
        <v>63</v>
      </c>
      <c r="P73" s="317"/>
      <c r="Q73" s="318" t="s">
        <v>63</v>
      </c>
    </row>
    <row r="74" spans="1:17" ht="18" customHeight="1" x14ac:dyDescent="0.2">
      <c r="A74" s="313"/>
      <c r="B74" s="317"/>
      <c r="C74" s="316"/>
      <c r="D74" s="127"/>
      <c r="E74" s="57"/>
      <c r="F74" s="58"/>
      <c r="G74" s="89"/>
      <c r="H74" s="94"/>
      <c r="I74" s="74"/>
      <c r="J74" s="131"/>
      <c r="K74" s="80"/>
      <c r="L74" s="80"/>
      <c r="M74" s="81"/>
      <c r="N74" s="317"/>
      <c r="O74" s="316"/>
      <c r="P74" s="317"/>
      <c r="Q74" s="318"/>
    </row>
    <row r="75" spans="1:17" ht="18" customHeight="1" x14ac:dyDescent="0.2">
      <c r="A75" s="313">
        <v>34</v>
      </c>
      <c r="B75" s="315"/>
      <c r="C75" s="325" t="s">
        <v>62</v>
      </c>
      <c r="E75" s="64"/>
      <c r="F75" s="40"/>
      <c r="G75" s="88"/>
      <c r="H75" s="93"/>
      <c r="I75" s="73"/>
      <c r="J75" s="65"/>
      <c r="K75" s="78"/>
      <c r="L75" s="78"/>
      <c r="M75" s="79"/>
      <c r="N75" s="331"/>
      <c r="O75" s="332" t="s">
        <v>63</v>
      </c>
      <c r="P75" s="331"/>
      <c r="Q75" s="333" t="s">
        <v>63</v>
      </c>
    </row>
    <row r="76" spans="1:17" ht="18" customHeight="1" x14ac:dyDescent="0.2">
      <c r="A76" s="313"/>
      <c r="B76" s="317"/>
      <c r="C76" s="316"/>
      <c r="D76" s="127"/>
      <c r="E76" s="57"/>
      <c r="F76" s="58"/>
      <c r="G76" s="89"/>
      <c r="H76" s="94"/>
      <c r="I76" s="74"/>
      <c r="J76" s="131"/>
      <c r="K76" s="80"/>
      <c r="L76" s="80"/>
      <c r="M76" s="81"/>
      <c r="N76" s="315"/>
      <c r="O76" s="325"/>
      <c r="P76" s="315"/>
      <c r="Q76" s="311"/>
    </row>
    <row r="77" spans="1:17" ht="18" customHeight="1" x14ac:dyDescent="0.2">
      <c r="A77" s="313">
        <v>35</v>
      </c>
      <c r="B77" s="317"/>
      <c r="C77" s="316" t="s">
        <v>62</v>
      </c>
      <c r="E77" s="59"/>
      <c r="F77" s="60"/>
      <c r="G77" s="90"/>
      <c r="H77" s="95"/>
      <c r="I77" s="75"/>
      <c r="J77" s="65"/>
      <c r="K77" s="82"/>
      <c r="L77" s="82"/>
      <c r="M77" s="83"/>
      <c r="N77" s="317"/>
      <c r="O77" s="316" t="s">
        <v>63</v>
      </c>
      <c r="P77" s="317"/>
      <c r="Q77" s="318" t="s">
        <v>63</v>
      </c>
    </row>
    <row r="78" spans="1:17" ht="18" customHeight="1" thickBot="1" x14ac:dyDescent="0.25">
      <c r="A78" s="334"/>
      <c r="B78" s="337"/>
      <c r="C78" s="336"/>
      <c r="D78" s="195"/>
      <c r="E78" s="62"/>
      <c r="F78" s="63"/>
      <c r="G78" s="92"/>
      <c r="H78" s="97"/>
      <c r="I78" s="77"/>
      <c r="J78" s="182"/>
      <c r="K78" s="86"/>
      <c r="L78" s="86"/>
      <c r="M78" s="87"/>
      <c r="N78" s="337"/>
      <c r="O78" s="336"/>
      <c r="P78" s="337"/>
      <c r="Q78" s="330"/>
    </row>
    <row r="79" spans="1:17" ht="18" customHeight="1" x14ac:dyDescent="0.2">
      <c r="A79" s="312">
        <v>36</v>
      </c>
      <c r="B79" s="315"/>
      <c r="C79" s="325" t="s">
        <v>62</v>
      </c>
      <c r="D79" s="194"/>
      <c r="E79" s="64"/>
      <c r="F79" s="40"/>
      <c r="G79" s="88"/>
      <c r="H79" s="93"/>
      <c r="I79" s="73"/>
      <c r="J79" s="183"/>
      <c r="K79" s="78"/>
      <c r="L79" s="78"/>
      <c r="M79" s="79"/>
      <c r="N79" s="315"/>
      <c r="O79" s="325" t="s">
        <v>63</v>
      </c>
      <c r="P79" s="315"/>
      <c r="Q79" s="311" t="s">
        <v>63</v>
      </c>
    </row>
    <row r="80" spans="1:17" ht="18" customHeight="1" x14ac:dyDescent="0.2">
      <c r="A80" s="313"/>
      <c r="B80" s="317"/>
      <c r="C80" s="316"/>
      <c r="D80" s="127"/>
      <c r="E80" s="57"/>
      <c r="F80" s="58"/>
      <c r="G80" s="89"/>
      <c r="H80" s="94"/>
      <c r="I80" s="74"/>
      <c r="J80" s="135"/>
      <c r="K80" s="80"/>
      <c r="L80" s="80"/>
      <c r="M80" s="81"/>
      <c r="N80" s="317"/>
      <c r="O80" s="316"/>
      <c r="P80" s="317"/>
      <c r="Q80" s="318"/>
    </row>
    <row r="81" spans="1:17" ht="18" customHeight="1" x14ac:dyDescent="0.2">
      <c r="A81" s="312">
        <v>37</v>
      </c>
      <c r="B81" s="317"/>
      <c r="C81" s="316" t="s">
        <v>62</v>
      </c>
      <c r="E81" s="59"/>
      <c r="F81" s="60"/>
      <c r="G81" s="90"/>
      <c r="H81" s="95"/>
      <c r="I81" s="75"/>
      <c r="J81" s="146"/>
      <c r="K81" s="82"/>
      <c r="L81" s="82"/>
      <c r="M81" s="83"/>
      <c r="N81" s="317"/>
      <c r="O81" s="316" t="s">
        <v>63</v>
      </c>
      <c r="P81" s="317"/>
      <c r="Q81" s="318" t="s">
        <v>63</v>
      </c>
    </row>
    <row r="82" spans="1:17" ht="18" customHeight="1" x14ac:dyDescent="0.2">
      <c r="A82" s="313"/>
      <c r="B82" s="317"/>
      <c r="C82" s="316"/>
      <c r="D82" s="127"/>
      <c r="E82" s="57"/>
      <c r="F82" s="58"/>
      <c r="G82" s="89"/>
      <c r="H82" s="94"/>
      <c r="I82" s="74"/>
      <c r="J82" s="135"/>
      <c r="K82" s="80"/>
      <c r="L82" s="80"/>
      <c r="M82" s="81"/>
      <c r="N82" s="317"/>
      <c r="O82" s="316"/>
      <c r="P82" s="317"/>
      <c r="Q82" s="318"/>
    </row>
    <row r="83" spans="1:17" ht="18" customHeight="1" x14ac:dyDescent="0.2">
      <c r="A83" s="313">
        <v>38</v>
      </c>
      <c r="B83" s="315"/>
      <c r="C83" s="325" t="s">
        <v>62</v>
      </c>
      <c r="E83" s="64"/>
      <c r="F83" s="40"/>
      <c r="G83" s="88"/>
      <c r="H83" s="93"/>
      <c r="I83" s="73"/>
      <c r="J83" s="146"/>
      <c r="K83" s="78"/>
      <c r="L83" s="78"/>
      <c r="M83" s="79"/>
      <c r="N83" s="317"/>
      <c r="O83" s="316" t="s">
        <v>63</v>
      </c>
      <c r="P83" s="317"/>
      <c r="Q83" s="318" t="s">
        <v>63</v>
      </c>
    </row>
    <row r="84" spans="1:17" ht="18" customHeight="1" x14ac:dyDescent="0.2">
      <c r="A84" s="313"/>
      <c r="B84" s="317"/>
      <c r="C84" s="316"/>
      <c r="D84" s="127"/>
      <c r="E84" s="57"/>
      <c r="F84" s="58"/>
      <c r="G84" s="89"/>
      <c r="H84" s="94"/>
      <c r="I84" s="74"/>
      <c r="J84" s="135"/>
      <c r="K84" s="80"/>
      <c r="L84" s="80"/>
      <c r="M84" s="81"/>
      <c r="N84" s="317"/>
      <c r="O84" s="316"/>
      <c r="P84" s="317"/>
      <c r="Q84" s="318"/>
    </row>
    <row r="85" spans="1:17" ht="18" customHeight="1" x14ac:dyDescent="0.2">
      <c r="A85" s="312">
        <v>39</v>
      </c>
      <c r="B85" s="317"/>
      <c r="C85" s="316" t="s">
        <v>62</v>
      </c>
      <c r="E85" s="59"/>
      <c r="F85" s="60"/>
      <c r="G85" s="90"/>
      <c r="H85" s="95"/>
      <c r="I85" s="75"/>
      <c r="J85" s="146"/>
      <c r="K85" s="82"/>
      <c r="L85" s="82"/>
      <c r="M85" s="83"/>
      <c r="N85" s="331"/>
      <c r="O85" s="332" t="s">
        <v>63</v>
      </c>
      <c r="P85" s="331"/>
      <c r="Q85" s="333" t="s">
        <v>63</v>
      </c>
    </row>
    <row r="86" spans="1:17" ht="18" customHeight="1" x14ac:dyDescent="0.2">
      <c r="A86" s="313"/>
      <c r="B86" s="317"/>
      <c r="C86" s="316"/>
      <c r="D86" s="127"/>
      <c r="E86" s="57"/>
      <c r="F86" s="58"/>
      <c r="G86" s="89"/>
      <c r="H86" s="94"/>
      <c r="I86" s="74"/>
      <c r="J86" s="135"/>
      <c r="K86" s="80"/>
      <c r="L86" s="80"/>
      <c r="M86" s="81"/>
      <c r="N86" s="315"/>
      <c r="O86" s="325"/>
      <c r="P86" s="315"/>
      <c r="Q86" s="311"/>
    </row>
    <row r="87" spans="1:17" ht="18" customHeight="1" x14ac:dyDescent="0.2">
      <c r="A87" s="313">
        <v>40</v>
      </c>
      <c r="B87" s="317"/>
      <c r="C87" s="316" t="s">
        <v>62</v>
      </c>
      <c r="E87" s="59"/>
      <c r="F87" s="60"/>
      <c r="G87" s="90"/>
      <c r="H87" s="95"/>
      <c r="I87" s="75"/>
      <c r="J87" s="146"/>
      <c r="K87" s="82"/>
      <c r="L87" s="82"/>
      <c r="M87" s="83"/>
      <c r="N87" s="314"/>
      <c r="O87" s="339" t="s">
        <v>63</v>
      </c>
      <c r="P87" s="314"/>
      <c r="Q87" s="338" t="s">
        <v>63</v>
      </c>
    </row>
    <row r="88" spans="1:17" ht="18" customHeight="1" thickBot="1" x14ac:dyDescent="0.25">
      <c r="A88" s="334"/>
      <c r="B88" s="337"/>
      <c r="C88" s="336"/>
      <c r="D88" s="195"/>
      <c r="E88" s="62"/>
      <c r="F88" s="63"/>
      <c r="G88" s="92"/>
      <c r="H88" s="97"/>
      <c r="I88" s="77"/>
      <c r="J88" s="134"/>
      <c r="K88" s="86"/>
      <c r="L88" s="86"/>
      <c r="M88" s="87"/>
      <c r="N88" s="335"/>
      <c r="O88" s="340"/>
      <c r="P88" s="335"/>
      <c r="Q88" s="341"/>
    </row>
    <row r="89" spans="1:17" ht="18" customHeight="1" x14ac:dyDescent="0.2">
      <c r="A89" s="312">
        <v>41</v>
      </c>
      <c r="B89" s="315"/>
      <c r="C89" s="325" t="s">
        <v>62</v>
      </c>
      <c r="D89" s="194"/>
      <c r="E89" s="64"/>
      <c r="F89" s="40"/>
      <c r="G89" s="88"/>
      <c r="H89" s="93"/>
      <c r="I89" s="73"/>
      <c r="J89" s="65"/>
      <c r="K89" s="78"/>
      <c r="L89" s="78"/>
      <c r="M89" s="79"/>
      <c r="N89" s="331"/>
      <c r="O89" s="332" t="s">
        <v>63</v>
      </c>
      <c r="P89" s="331"/>
      <c r="Q89" s="333" t="s">
        <v>63</v>
      </c>
    </row>
    <row r="90" spans="1:17" ht="18" customHeight="1" x14ac:dyDescent="0.2">
      <c r="A90" s="313"/>
      <c r="B90" s="317"/>
      <c r="C90" s="316"/>
      <c r="D90" s="127"/>
      <c r="E90" s="57"/>
      <c r="F90" s="58"/>
      <c r="G90" s="89"/>
      <c r="H90" s="94"/>
      <c r="I90" s="74"/>
      <c r="J90" s="131"/>
      <c r="K90" s="80"/>
      <c r="L90" s="80"/>
      <c r="M90" s="81"/>
      <c r="N90" s="315"/>
      <c r="O90" s="325"/>
      <c r="P90" s="315"/>
      <c r="Q90" s="311"/>
    </row>
    <row r="91" spans="1:17" ht="18" customHeight="1" x14ac:dyDescent="0.2">
      <c r="A91" s="313">
        <v>42</v>
      </c>
      <c r="B91" s="317"/>
      <c r="C91" s="316" t="s">
        <v>62</v>
      </c>
      <c r="E91" s="59"/>
      <c r="F91" s="60"/>
      <c r="G91" s="90"/>
      <c r="H91" s="95"/>
      <c r="I91" s="75"/>
      <c r="J91" s="65"/>
      <c r="K91" s="82"/>
      <c r="L91" s="82"/>
      <c r="M91" s="83"/>
      <c r="N91" s="314"/>
      <c r="O91" s="339" t="s">
        <v>63</v>
      </c>
      <c r="P91" s="314"/>
      <c r="Q91" s="338" t="s">
        <v>63</v>
      </c>
    </row>
    <row r="92" spans="1:17" ht="18" customHeight="1" x14ac:dyDescent="0.2">
      <c r="A92" s="313"/>
      <c r="B92" s="317"/>
      <c r="C92" s="316"/>
      <c r="D92" s="127"/>
      <c r="E92" s="57"/>
      <c r="F92" s="58"/>
      <c r="G92" s="89"/>
      <c r="H92" s="94"/>
      <c r="I92" s="74"/>
      <c r="J92" s="131"/>
      <c r="K92" s="80"/>
      <c r="L92" s="80"/>
      <c r="M92" s="81"/>
      <c r="N92" s="315"/>
      <c r="O92" s="325"/>
      <c r="P92" s="315"/>
      <c r="Q92" s="311"/>
    </row>
    <row r="93" spans="1:17" ht="18" customHeight="1" x14ac:dyDescent="0.2">
      <c r="A93" s="312">
        <v>43</v>
      </c>
      <c r="B93" s="317"/>
      <c r="C93" s="316" t="s">
        <v>62</v>
      </c>
      <c r="E93" s="59"/>
      <c r="F93" s="60"/>
      <c r="G93" s="90"/>
      <c r="H93" s="95"/>
      <c r="I93" s="75"/>
      <c r="J93" s="65"/>
      <c r="K93" s="82"/>
      <c r="L93" s="82"/>
      <c r="M93" s="83"/>
      <c r="N93" s="314"/>
      <c r="O93" s="339" t="s">
        <v>63</v>
      </c>
      <c r="P93" s="314"/>
      <c r="Q93" s="338" t="s">
        <v>63</v>
      </c>
    </row>
    <row r="94" spans="1:17" ht="18" customHeight="1" x14ac:dyDescent="0.2">
      <c r="A94" s="313"/>
      <c r="B94" s="317"/>
      <c r="C94" s="316"/>
      <c r="D94" s="127"/>
      <c r="E94" s="57"/>
      <c r="F94" s="58"/>
      <c r="G94" s="89"/>
      <c r="H94" s="94"/>
      <c r="I94" s="74"/>
      <c r="J94" s="131"/>
      <c r="K94" s="80"/>
      <c r="L94" s="80"/>
      <c r="M94" s="81"/>
      <c r="N94" s="315"/>
      <c r="O94" s="325"/>
      <c r="P94" s="315"/>
      <c r="Q94" s="311"/>
    </row>
    <row r="95" spans="1:17" ht="18" customHeight="1" x14ac:dyDescent="0.2">
      <c r="A95" s="313">
        <v>44</v>
      </c>
      <c r="B95" s="317"/>
      <c r="C95" s="316" t="s">
        <v>62</v>
      </c>
      <c r="E95" s="59"/>
      <c r="F95" s="60"/>
      <c r="G95" s="90"/>
      <c r="H95" s="93"/>
      <c r="I95" s="73"/>
      <c r="J95" s="65"/>
      <c r="K95" s="78"/>
      <c r="L95" s="78"/>
      <c r="M95" s="83"/>
      <c r="N95" s="314"/>
      <c r="O95" s="339" t="s">
        <v>63</v>
      </c>
      <c r="P95" s="314"/>
      <c r="Q95" s="338" t="s">
        <v>63</v>
      </c>
    </row>
    <row r="96" spans="1:17" ht="18" customHeight="1" x14ac:dyDescent="0.2">
      <c r="A96" s="313"/>
      <c r="B96" s="317"/>
      <c r="C96" s="316"/>
      <c r="D96" s="127"/>
      <c r="E96" s="57"/>
      <c r="F96" s="58"/>
      <c r="G96" s="89"/>
      <c r="H96" s="129"/>
      <c r="I96" s="130"/>
      <c r="J96" s="131"/>
      <c r="K96" s="132"/>
      <c r="L96" s="80"/>
      <c r="M96" s="81"/>
      <c r="N96" s="315"/>
      <c r="O96" s="325"/>
      <c r="P96" s="315"/>
      <c r="Q96" s="311"/>
    </row>
    <row r="97" spans="1:17" ht="18" customHeight="1" x14ac:dyDescent="0.2">
      <c r="A97" s="313">
        <v>45</v>
      </c>
      <c r="B97" s="317"/>
      <c r="C97" s="316" t="s">
        <v>62</v>
      </c>
      <c r="E97" s="59"/>
      <c r="F97" s="60"/>
      <c r="G97" s="90"/>
      <c r="H97" s="95"/>
      <c r="I97" s="75"/>
      <c r="J97" s="65"/>
      <c r="K97" s="82"/>
      <c r="L97" s="82"/>
      <c r="M97" s="83"/>
      <c r="N97" s="314"/>
      <c r="O97" s="339" t="s">
        <v>63</v>
      </c>
      <c r="P97" s="314"/>
      <c r="Q97" s="338" t="s">
        <v>63</v>
      </c>
    </row>
    <row r="98" spans="1:17" ht="18" customHeight="1" thickBot="1" x14ac:dyDescent="0.25">
      <c r="A98" s="334"/>
      <c r="B98" s="337"/>
      <c r="C98" s="336"/>
      <c r="D98" s="195"/>
      <c r="E98" s="136"/>
      <c r="F98" s="137"/>
      <c r="G98" s="92"/>
      <c r="H98" s="128"/>
      <c r="I98" s="77"/>
      <c r="J98" s="182"/>
      <c r="K98" s="86"/>
      <c r="L98" s="86"/>
      <c r="M98" s="87"/>
      <c r="N98" s="335"/>
      <c r="O98" s="340"/>
      <c r="P98" s="335"/>
      <c r="Q98" s="341"/>
    </row>
    <row r="99" spans="1:17" ht="18" customHeight="1" x14ac:dyDescent="0.2">
      <c r="A99" s="342">
        <v>46</v>
      </c>
      <c r="B99" s="326"/>
      <c r="C99" s="307" t="s">
        <v>62</v>
      </c>
      <c r="D99" s="194"/>
      <c r="E99" s="147"/>
      <c r="F99" s="148"/>
      <c r="G99" s="149"/>
      <c r="H99" s="150"/>
      <c r="I99" s="151"/>
      <c r="J99" s="183"/>
      <c r="K99" s="153"/>
      <c r="L99" s="153"/>
      <c r="M99" s="154"/>
      <c r="N99" s="326"/>
      <c r="O99" s="144" t="s">
        <v>63</v>
      </c>
      <c r="P99" s="326"/>
      <c r="Q99" s="145" t="s">
        <v>63</v>
      </c>
    </row>
    <row r="100" spans="1:17" ht="18" customHeight="1" x14ac:dyDescent="0.2">
      <c r="A100" s="313"/>
      <c r="B100" s="315"/>
      <c r="C100" s="316"/>
      <c r="D100" s="127"/>
      <c r="E100" s="71"/>
      <c r="F100" s="72"/>
      <c r="G100" s="91"/>
      <c r="H100" s="96"/>
      <c r="I100" s="76"/>
      <c r="J100" s="135"/>
      <c r="K100" s="84"/>
      <c r="L100" s="84"/>
      <c r="M100" s="85"/>
      <c r="N100" s="315"/>
      <c r="O100" s="142"/>
      <c r="P100" s="315"/>
      <c r="Q100" s="143"/>
    </row>
    <row r="101" spans="1:17" ht="18" customHeight="1" x14ac:dyDescent="0.2">
      <c r="A101" s="312">
        <v>47</v>
      </c>
      <c r="B101" s="317"/>
      <c r="C101" s="325" t="s">
        <v>62</v>
      </c>
      <c r="E101" s="59"/>
      <c r="F101" s="60"/>
      <c r="G101" s="90"/>
      <c r="H101" s="95"/>
      <c r="I101" s="75"/>
      <c r="J101" s="146"/>
      <c r="K101" s="82"/>
      <c r="L101" s="82"/>
      <c r="M101" s="83"/>
      <c r="N101" s="317"/>
      <c r="O101" s="316" t="s">
        <v>63</v>
      </c>
      <c r="P101" s="317"/>
      <c r="Q101" s="318" t="s">
        <v>63</v>
      </c>
    </row>
    <row r="102" spans="1:17" ht="18" customHeight="1" x14ac:dyDescent="0.2">
      <c r="A102" s="313"/>
      <c r="B102" s="317"/>
      <c r="C102" s="316"/>
      <c r="D102" s="127"/>
      <c r="E102" s="57"/>
      <c r="F102" s="58"/>
      <c r="G102" s="89"/>
      <c r="H102" s="94"/>
      <c r="I102" s="74"/>
      <c r="J102" s="135"/>
      <c r="K102" s="80"/>
      <c r="L102" s="80"/>
      <c r="M102" s="81"/>
      <c r="N102" s="317"/>
      <c r="O102" s="316"/>
      <c r="P102" s="317"/>
      <c r="Q102" s="318"/>
    </row>
    <row r="103" spans="1:17" ht="18" customHeight="1" x14ac:dyDescent="0.2">
      <c r="A103" s="312">
        <v>48</v>
      </c>
      <c r="B103" s="317"/>
      <c r="C103" s="316" t="s">
        <v>62</v>
      </c>
      <c r="E103" s="59"/>
      <c r="F103" s="60"/>
      <c r="G103" s="90"/>
      <c r="H103" s="95"/>
      <c r="I103" s="75"/>
      <c r="J103" s="146"/>
      <c r="K103" s="82"/>
      <c r="L103" s="82"/>
      <c r="M103" s="83"/>
      <c r="N103" s="317"/>
      <c r="O103" s="316" t="s">
        <v>63</v>
      </c>
      <c r="P103" s="317"/>
      <c r="Q103" s="318" t="s">
        <v>63</v>
      </c>
    </row>
    <row r="104" spans="1:17" ht="18" customHeight="1" x14ac:dyDescent="0.2">
      <c r="A104" s="313"/>
      <c r="B104" s="317"/>
      <c r="C104" s="316"/>
      <c r="D104" s="127"/>
      <c r="E104" s="57"/>
      <c r="F104" s="58"/>
      <c r="G104" s="89"/>
      <c r="H104" s="94"/>
      <c r="I104" s="74"/>
      <c r="J104" s="135"/>
      <c r="K104" s="80"/>
      <c r="L104" s="80"/>
      <c r="M104" s="81"/>
      <c r="N104" s="317"/>
      <c r="O104" s="316"/>
      <c r="P104" s="317"/>
      <c r="Q104" s="318"/>
    </row>
    <row r="105" spans="1:17" ht="18" customHeight="1" x14ac:dyDescent="0.2">
      <c r="A105" s="312">
        <v>49</v>
      </c>
      <c r="B105" s="317"/>
      <c r="C105" s="316" t="s">
        <v>62</v>
      </c>
      <c r="E105" s="59"/>
      <c r="F105" s="60"/>
      <c r="G105" s="90"/>
      <c r="H105" s="95"/>
      <c r="I105" s="75"/>
      <c r="J105" s="146"/>
      <c r="K105" s="82"/>
      <c r="L105" s="82"/>
      <c r="M105" s="83"/>
      <c r="N105" s="317"/>
      <c r="O105" s="316" t="s">
        <v>63</v>
      </c>
      <c r="P105" s="317"/>
      <c r="Q105" s="318" t="s">
        <v>63</v>
      </c>
    </row>
    <row r="106" spans="1:17" ht="18" customHeight="1" x14ac:dyDescent="0.2">
      <c r="A106" s="313"/>
      <c r="B106" s="314"/>
      <c r="C106" s="339"/>
      <c r="D106" s="127"/>
      <c r="E106" s="71"/>
      <c r="F106" s="72"/>
      <c r="G106" s="91"/>
      <c r="H106" s="96"/>
      <c r="I106" s="76"/>
      <c r="J106" s="135"/>
      <c r="K106" s="84"/>
      <c r="L106" s="84"/>
      <c r="M106" s="85"/>
      <c r="N106" s="317"/>
      <c r="O106" s="316"/>
      <c r="P106" s="317"/>
      <c r="Q106" s="318"/>
    </row>
    <row r="107" spans="1:17" ht="18" customHeight="1" x14ac:dyDescent="0.2">
      <c r="A107" s="312">
        <v>50</v>
      </c>
      <c r="B107" s="317"/>
      <c r="C107" s="316" t="s">
        <v>62</v>
      </c>
      <c r="E107" s="59"/>
      <c r="F107" s="60"/>
      <c r="G107" s="90"/>
      <c r="H107" s="95"/>
      <c r="I107" s="75"/>
      <c r="J107" s="146"/>
      <c r="K107" s="82"/>
      <c r="L107" s="82"/>
      <c r="M107" s="83"/>
      <c r="N107" s="317"/>
      <c r="O107" s="316" t="s">
        <v>63</v>
      </c>
      <c r="P107" s="317"/>
      <c r="Q107" s="318" t="s">
        <v>63</v>
      </c>
    </row>
    <row r="108" spans="1:17" ht="18" customHeight="1" thickBot="1" x14ac:dyDescent="0.25">
      <c r="A108" s="334"/>
      <c r="B108" s="337"/>
      <c r="C108" s="336"/>
      <c r="D108" s="195"/>
      <c r="E108" s="62"/>
      <c r="F108" s="63"/>
      <c r="G108" s="92"/>
      <c r="H108" s="97"/>
      <c r="I108" s="77"/>
      <c r="J108" s="134"/>
      <c r="K108" s="86"/>
      <c r="L108" s="86"/>
      <c r="M108" s="87"/>
      <c r="N108" s="337"/>
      <c r="O108" s="336"/>
      <c r="P108" s="337"/>
      <c r="Q108" s="330"/>
    </row>
    <row r="109" spans="1:17" ht="18" customHeight="1" x14ac:dyDescent="0.2">
      <c r="A109" s="342">
        <v>51</v>
      </c>
      <c r="B109" s="343"/>
      <c r="C109" s="307" t="s">
        <v>62</v>
      </c>
      <c r="D109" s="194"/>
      <c r="E109" s="147"/>
      <c r="F109" s="148"/>
      <c r="G109" s="149"/>
      <c r="H109" s="150"/>
      <c r="I109" s="151"/>
      <c r="J109" s="65"/>
      <c r="K109" s="153"/>
      <c r="L109" s="153"/>
      <c r="M109" s="154"/>
      <c r="N109" s="326"/>
      <c r="O109" s="303" t="s">
        <v>63</v>
      </c>
      <c r="P109" s="326"/>
      <c r="Q109" s="310" t="s">
        <v>63</v>
      </c>
    </row>
    <row r="110" spans="1:17" ht="18" customHeight="1" x14ac:dyDescent="0.2">
      <c r="A110" s="313"/>
      <c r="B110" s="317"/>
      <c r="C110" s="316"/>
      <c r="D110" s="127"/>
      <c r="E110" s="57"/>
      <c r="F110" s="58"/>
      <c r="G110" s="89"/>
      <c r="H110" s="94"/>
      <c r="I110" s="74"/>
      <c r="J110" s="131"/>
      <c r="K110" s="80"/>
      <c r="L110" s="80"/>
      <c r="M110" s="81"/>
      <c r="N110" s="315"/>
      <c r="O110" s="325"/>
      <c r="P110" s="315"/>
      <c r="Q110" s="311"/>
    </row>
    <row r="111" spans="1:17" ht="18" customHeight="1" x14ac:dyDescent="0.2">
      <c r="A111" s="312">
        <v>52</v>
      </c>
      <c r="B111" s="315"/>
      <c r="C111" s="325" t="s">
        <v>62</v>
      </c>
      <c r="E111" s="64"/>
      <c r="F111" s="40"/>
      <c r="G111" s="88"/>
      <c r="H111" s="93"/>
      <c r="I111" s="73"/>
      <c r="J111" s="65"/>
      <c r="K111" s="78"/>
      <c r="L111" s="78"/>
      <c r="M111" s="79"/>
      <c r="N111" s="315"/>
      <c r="O111" s="325" t="s">
        <v>63</v>
      </c>
      <c r="P111" s="315"/>
      <c r="Q111" s="311" t="s">
        <v>63</v>
      </c>
    </row>
    <row r="112" spans="1:17" ht="18" customHeight="1" x14ac:dyDescent="0.2">
      <c r="A112" s="313"/>
      <c r="B112" s="317"/>
      <c r="C112" s="316"/>
      <c r="D112" s="127"/>
      <c r="E112" s="57"/>
      <c r="F112" s="58"/>
      <c r="G112" s="89"/>
      <c r="H112" s="94"/>
      <c r="I112" s="74"/>
      <c r="J112" s="131"/>
      <c r="K112" s="80"/>
      <c r="L112" s="80"/>
      <c r="M112" s="81"/>
      <c r="N112" s="317"/>
      <c r="O112" s="316"/>
      <c r="P112" s="317"/>
      <c r="Q112" s="318"/>
    </row>
    <row r="113" spans="1:17" ht="18" customHeight="1" x14ac:dyDescent="0.2">
      <c r="A113" s="312">
        <v>53</v>
      </c>
      <c r="B113" s="317"/>
      <c r="C113" s="316" t="s">
        <v>62</v>
      </c>
      <c r="E113" s="59"/>
      <c r="F113" s="60"/>
      <c r="G113" s="90"/>
      <c r="H113" s="95"/>
      <c r="I113" s="75"/>
      <c r="J113" s="65"/>
      <c r="K113" s="82"/>
      <c r="L113" s="82"/>
      <c r="M113" s="83"/>
      <c r="N113" s="317"/>
      <c r="O113" s="316" t="s">
        <v>63</v>
      </c>
      <c r="P113" s="317"/>
      <c r="Q113" s="318" t="s">
        <v>63</v>
      </c>
    </row>
    <row r="114" spans="1:17" ht="18" customHeight="1" x14ac:dyDescent="0.2">
      <c r="A114" s="313"/>
      <c r="B114" s="317"/>
      <c r="C114" s="316"/>
      <c r="D114" s="127"/>
      <c r="E114" s="57"/>
      <c r="F114" s="58"/>
      <c r="G114" s="89"/>
      <c r="H114" s="94"/>
      <c r="I114" s="74"/>
      <c r="J114" s="131"/>
      <c r="K114" s="80"/>
      <c r="L114" s="80"/>
      <c r="M114" s="81"/>
      <c r="N114" s="317"/>
      <c r="O114" s="316"/>
      <c r="P114" s="317"/>
      <c r="Q114" s="318"/>
    </row>
    <row r="115" spans="1:17" ht="18" customHeight="1" x14ac:dyDescent="0.2">
      <c r="A115" s="312">
        <v>54</v>
      </c>
      <c r="B115" s="315"/>
      <c r="C115" s="325" t="s">
        <v>62</v>
      </c>
      <c r="E115" s="64"/>
      <c r="F115" s="40"/>
      <c r="G115" s="88"/>
      <c r="H115" s="93"/>
      <c r="I115" s="73"/>
      <c r="J115" s="65"/>
      <c r="K115" s="78"/>
      <c r="L115" s="78"/>
      <c r="M115" s="79"/>
      <c r="N115" s="315"/>
      <c r="O115" s="325" t="s">
        <v>63</v>
      </c>
      <c r="P115" s="315"/>
      <c r="Q115" s="318" t="s">
        <v>63</v>
      </c>
    </row>
    <row r="116" spans="1:17" ht="18" customHeight="1" x14ac:dyDescent="0.2">
      <c r="A116" s="313"/>
      <c r="B116" s="317"/>
      <c r="C116" s="316"/>
      <c r="D116" s="127"/>
      <c r="E116" s="57"/>
      <c r="F116" s="58"/>
      <c r="G116" s="89"/>
      <c r="H116" s="94"/>
      <c r="I116" s="74"/>
      <c r="J116" s="131"/>
      <c r="K116" s="80"/>
      <c r="L116" s="80"/>
      <c r="M116" s="81"/>
      <c r="N116" s="317"/>
      <c r="O116" s="316"/>
      <c r="P116" s="317"/>
      <c r="Q116" s="318"/>
    </row>
    <row r="117" spans="1:17" ht="18" customHeight="1" x14ac:dyDescent="0.2">
      <c r="A117" s="312">
        <v>55</v>
      </c>
      <c r="B117" s="317"/>
      <c r="C117" s="316" t="s">
        <v>62</v>
      </c>
      <c r="E117" s="59"/>
      <c r="F117" s="60"/>
      <c r="G117" s="90"/>
      <c r="H117" s="95"/>
      <c r="I117" s="75"/>
      <c r="J117" s="65"/>
      <c r="K117" s="82"/>
      <c r="L117" s="82"/>
      <c r="M117" s="83"/>
      <c r="N117" s="317"/>
      <c r="O117" s="316" t="s">
        <v>63</v>
      </c>
      <c r="P117" s="317"/>
      <c r="Q117" s="318" t="s">
        <v>63</v>
      </c>
    </row>
    <row r="118" spans="1:17" ht="18" customHeight="1" thickBot="1" x14ac:dyDescent="0.25">
      <c r="A118" s="334"/>
      <c r="B118" s="337"/>
      <c r="C118" s="336"/>
      <c r="D118" s="195"/>
      <c r="E118" s="62"/>
      <c r="F118" s="63"/>
      <c r="G118" s="92"/>
      <c r="H118" s="97"/>
      <c r="I118" s="77"/>
      <c r="J118" s="182"/>
      <c r="K118" s="86"/>
      <c r="L118" s="86"/>
      <c r="M118" s="87"/>
      <c r="N118" s="337"/>
      <c r="O118" s="336"/>
      <c r="P118" s="337"/>
      <c r="Q118" s="330"/>
    </row>
    <row r="119" spans="1:17" ht="18" customHeight="1" x14ac:dyDescent="0.2">
      <c r="A119" s="342">
        <v>56</v>
      </c>
      <c r="B119" s="343"/>
      <c r="C119" s="307" t="s">
        <v>62</v>
      </c>
      <c r="D119" s="194"/>
      <c r="E119" s="147"/>
      <c r="F119" s="148"/>
      <c r="G119" s="149"/>
      <c r="H119" s="150"/>
      <c r="I119" s="151"/>
      <c r="J119" s="183"/>
      <c r="K119" s="153"/>
      <c r="L119" s="153"/>
      <c r="M119" s="154"/>
      <c r="N119" s="326"/>
      <c r="O119" s="303" t="s">
        <v>63</v>
      </c>
      <c r="P119" s="326"/>
      <c r="Q119" s="310" t="s">
        <v>63</v>
      </c>
    </row>
    <row r="120" spans="1:17" ht="18" customHeight="1" x14ac:dyDescent="0.2">
      <c r="A120" s="313"/>
      <c r="B120" s="317"/>
      <c r="C120" s="316"/>
      <c r="D120" s="127"/>
      <c r="E120" s="57"/>
      <c r="F120" s="58"/>
      <c r="G120" s="89"/>
      <c r="H120" s="94"/>
      <c r="I120" s="74"/>
      <c r="J120" s="135"/>
      <c r="K120" s="80"/>
      <c r="L120" s="80"/>
      <c r="M120" s="81"/>
      <c r="N120" s="315"/>
      <c r="O120" s="325"/>
      <c r="P120" s="315"/>
      <c r="Q120" s="311"/>
    </row>
    <row r="121" spans="1:17" ht="18" customHeight="1" x14ac:dyDescent="0.2">
      <c r="A121" s="313">
        <v>57</v>
      </c>
      <c r="B121" s="315"/>
      <c r="C121" s="325" t="s">
        <v>62</v>
      </c>
      <c r="E121" s="64"/>
      <c r="F121" s="40"/>
      <c r="G121" s="88"/>
      <c r="H121" s="93"/>
      <c r="I121" s="73"/>
      <c r="J121" s="146"/>
      <c r="K121" s="78"/>
      <c r="L121" s="78"/>
      <c r="M121" s="79"/>
      <c r="N121" s="315"/>
      <c r="O121" s="325" t="s">
        <v>63</v>
      </c>
      <c r="P121" s="315"/>
      <c r="Q121" s="311" t="s">
        <v>63</v>
      </c>
    </row>
    <row r="122" spans="1:17" ht="18" customHeight="1" x14ac:dyDescent="0.2">
      <c r="A122" s="313"/>
      <c r="B122" s="317"/>
      <c r="C122" s="316"/>
      <c r="D122" s="127"/>
      <c r="E122" s="57"/>
      <c r="F122" s="58"/>
      <c r="G122" s="89"/>
      <c r="H122" s="94"/>
      <c r="I122" s="74"/>
      <c r="J122" s="135"/>
      <c r="K122" s="80"/>
      <c r="L122" s="80"/>
      <c r="M122" s="81"/>
      <c r="N122" s="317"/>
      <c r="O122" s="316"/>
      <c r="P122" s="317"/>
      <c r="Q122" s="318"/>
    </row>
    <row r="123" spans="1:17" ht="18" customHeight="1" x14ac:dyDescent="0.2">
      <c r="A123" s="313">
        <v>58</v>
      </c>
      <c r="B123" s="315"/>
      <c r="C123" s="325" t="s">
        <v>62</v>
      </c>
      <c r="E123" s="64"/>
      <c r="F123" s="40"/>
      <c r="G123" s="88"/>
      <c r="H123" s="93"/>
      <c r="I123" s="73"/>
      <c r="J123" s="146"/>
      <c r="K123" s="78"/>
      <c r="L123" s="78"/>
      <c r="M123" s="79"/>
      <c r="N123" s="317"/>
      <c r="O123" s="316" t="s">
        <v>63</v>
      </c>
      <c r="P123" s="317"/>
      <c r="Q123" s="318" t="s">
        <v>63</v>
      </c>
    </row>
    <row r="124" spans="1:17" ht="18" customHeight="1" x14ac:dyDescent="0.2">
      <c r="A124" s="313"/>
      <c r="B124" s="317"/>
      <c r="C124" s="316"/>
      <c r="D124" s="127"/>
      <c r="E124" s="57"/>
      <c r="F124" s="58"/>
      <c r="G124" s="89"/>
      <c r="H124" s="94"/>
      <c r="I124" s="74"/>
      <c r="J124" s="135"/>
      <c r="K124" s="80"/>
      <c r="L124" s="80"/>
      <c r="M124" s="81"/>
      <c r="N124" s="317"/>
      <c r="O124" s="316"/>
      <c r="P124" s="317"/>
      <c r="Q124" s="318"/>
    </row>
    <row r="125" spans="1:17" ht="18" customHeight="1" x14ac:dyDescent="0.2">
      <c r="A125" s="312">
        <v>59</v>
      </c>
      <c r="B125" s="317"/>
      <c r="C125" s="316" t="s">
        <v>62</v>
      </c>
      <c r="E125" s="59"/>
      <c r="F125" s="60"/>
      <c r="G125" s="90"/>
      <c r="H125" s="95"/>
      <c r="I125" s="75"/>
      <c r="J125" s="146"/>
      <c r="K125" s="82"/>
      <c r="L125" s="82"/>
      <c r="M125" s="83"/>
      <c r="N125" s="317"/>
      <c r="O125" s="316" t="s">
        <v>63</v>
      </c>
      <c r="P125" s="317"/>
      <c r="Q125" s="318" t="s">
        <v>63</v>
      </c>
    </row>
    <row r="126" spans="1:17" ht="18" customHeight="1" x14ac:dyDescent="0.2">
      <c r="A126" s="313"/>
      <c r="B126" s="317"/>
      <c r="C126" s="316"/>
      <c r="D126" s="127"/>
      <c r="E126" s="57"/>
      <c r="F126" s="58"/>
      <c r="G126" s="89"/>
      <c r="H126" s="94"/>
      <c r="I126" s="74"/>
      <c r="J126" s="135"/>
      <c r="K126" s="80"/>
      <c r="L126" s="80"/>
      <c r="M126" s="81"/>
      <c r="N126" s="317"/>
      <c r="O126" s="316"/>
      <c r="P126" s="317"/>
      <c r="Q126" s="318"/>
    </row>
    <row r="127" spans="1:17" ht="18" customHeight="1" x14ac:dyDescent="0.2">
      <c r="A127" s="312">
        <v>60</v>
      </c>
      <c r="B127" s="317"/>
      <c r="C127" s="316" t="s">
        <v>62</v>
      </c>
      <c r="E127" s="59"/>
      <c r="F127" s="60"/>
      <c r="G127" s="90"/>
      <c r="H127" s="95"/>
      <c r="I127" s="75"/>
      <c r="J127" s="146"/>
      <c r="K127" s="82"/>
      <c r="L127" s="82"/>
      <c r="M127" s="83"/>
      <c r="N127" s="317"/>
      <c r="O127" s="316" t="s">
        <v>63</v>
      </c>
      <c r="P127" s="317"/>
      <c r="Q127" s="318" t="s">
        <v>63</v>
      </c>
    </row>
    <row r="128" spans="1:17" ht="18" customHeight="1" thickBot="1" x14ac:dyDescent="0.25">
      <c r="A128" s="334"/>
      <c r="B128" s="337"/>
      <c r="C128" s="336"/>
      <c r="D128" s="195"/>
      <c r="E128" s="62"/>
      <c r="F128" s="63"/>
      <c r="G128" s="92"/>
      <c r="H128" s="97"/>
      <c r="I128" s="77"/>
      <c r="J128" s="134"/>
      <c r="K128" s="86"/>
      <c r="L128" s="86"/>
      <c r="M128" s="87"/>
      <c r="N128" s="337"/>
      <c r="O128" s="336"/>
      <c r="P128" s="337"/>
      <c r="Q128" s="330"/>
    </row>
    <row r="129" spans="1:17" ht="18" customHeight="1" x14ac:dyDescent="0.2">
      <c r="A129" s="342">
        <v>61</v>
      </c>
      <c r="B129" s="343"/>
      <c r="C129" s="307" t="s">
        <v>62</v>
      </c>
      <c r="D129" s="194"/>
      <c r="E129" s="147"/>
      <c r="F129" s="148"/>
      <c r="G129" s="149"/>
      <c r="H129" s="150"/>
      <c r="I129" s="151"/>
      <c r="J129" s="65"/>
      <c r="K129" s="153"/>
      <c r="L129" s="153"/>
      <c r="M129" s="154"/>
      <c r="N129" s="343"/>
      <c r="O129" s="307" t="s">
        <v>63</v>
      </c>
      <c r="P129" s="343"/>
      <c r="Q129" s="344" t="s">
        <v>63</v>
      </c>
    </row>
    <row r="130" spans="1:17" ht="18" customHeight="1" x14ac:dyDescent="0.2">
      <c r="A130" s="313"/>
      <c r="B130" s="317"/>
      <c r="C130" s="316"/>
      <c r="D130" s="127"/>
      <c r="E130" s="57"/>
      <c r="F130" s="58"/>
      <c r="G130" s="89"/>
      <c r="H130" s="94"/>
      <c r="I130" s="74"/>
      <c r="J130" s="131"/>
      <c r="K130" s="80"/>
      <c r="L130" s="80"/>
      <c r="M130" s="81"/>
      <c r="N130" s="317"/>
      <c r="O130" s="316"/>
      <c r="P130" s="317"/>
      <c r="Q130" s="318"/>
    </row>
    <row r="131" spans="1:17" ht="18" customHeight="1" x14ac:dyDescent="0.2">
      <c r="A131" s="312">
        <v>62</v>
      </c>
      <c r="B131" s="315"/>
      <c r="C131" s="325" t="s">
        <v>62</v>
      </c>
      <c r="E131" s="64"/>
      <c r="F131" s="40"/>
      <c r="G131" s="88"/>
      <c r="H131" s="93"/>
      <c r="I131" s="73"/>
      <c r="J131" s="65"/>
      <c r="K131" s="78"/>
      <c r="L131" s="78"/>
      <c r="M131" s="79"/>
      <c r="N131" s="331"/>
      <c r="O131" s="332" t="s">
        <v>63</v>
      </c>
      <c r="P131" s="331"/>
      <c r="Q131" s="333" t="s">
        <v>63</v>
      </c>
    </row>
    <row r="132" spans="1:17" ht="18" customHeight="1" x14ac:dyDescent="0.2">
      <c r="A132" s="313"/>
      <c r="B132" s="317"/>
      <c r="C132" s="316"/>
      <c r="D132" s="127"/>
      <c r="E132" s="57"/>
      <c r="F132" s="58"/>
      <c r="G132" s="89"/>
      <c r="H132" s="129"/>
      <c r="I132" s="74"/>
      <c r="J132" s="131"/>
      <c r="K132" s="80"/>
      <c r="L132" s="80"/>
      <c r="M132" s="81"/>
      <c r="N132" s="315"/>
      <c r="O132" s="325"/>
      <c r="P132" s="315"/>
      <c r="Q132" s="311"/>
    </row>
    <row r="133" spans="1:17" ht="18" customHeight="1" x14ac:dyDescent="0.2">
      <c r="A133" s="312">
        <v>63</v>
      </c>
      <c r="B133" s="315"/>
      <c r="C133" s="325" t="s">
        <v>62</v>
      </c>
      <c r="E133" s="64"/>
      <c r="F133" s="40"/>
      <c r="G133" s="88"/>
      <c r="H133" s="93"/>
      <c r="I133" s="73"/>
      <c r="J133" s="65"/>
      <c r="K133" s="78"/>
      <c r="L133" s="78"/>
      <c r="M133" s="79"/>
      <c r="N133" s="317"/>
      <c r="O133" s="316" t="s">
        <v>63</v>
      </c>
      <c r="P133" s="317"/>
      <c r="Q133" s="318" t="s">
        <v>63</v>
      </c>
    </row>
    <row r="134" spans="1:17" ht="18" customHeight="1" x14ac:dyDescent="0.2">
      <c r="A134" s="313"/>
      <c r="B134" s="317"/>
      <c r="C134" s="316"/>
      <c r="D134" s="127"/>
      <c r="E134" s="57"/>
      <c r="F134" s="58"/>
      <c r="G134" s="89"/>
      <c r="H134" s="94"/>
      <c r="I134" s="74"/>
      <c r="J134" s="131"/>
      <c r="K134" s="80"/>
      <c r="L134" s="80"/>
      <c r="M134" s="81"/>
      <c r="N134" s="317"/>
      <c r="O134" s="316"/>
      <c r="P134" s="317"/>
      <c r="Q134" s="318"/>
    </row>
    <row r="135" spans="1:17" ht="18" customHeight="1" x14ac:dyDescent="0.2">
      <c r="A135" s="312">
        <v>64</v>
      </c>
      <c r="B135" s="317"/>
      <c r="C135" s="316" t="s">
        <v>62</v>
      </c>
      <c r="E135" s="59"/>
      <c r="F135" s="60"/>
      <c r="G135" s="90"/>
      <c r="H135" s="95"/>
      <c r="I135" s="75"/>
      <c r="J135" s="65"/>
      <c r="K135" s="82"/>
      <c r="L135" s="82"/>
      <c r="M135" s="83"/>
      <c r="N135" s="317"/>
      <c r="O135" s="316" t="s">
        <v>63</v>
      </c>
      <c r="P135" s="317"/>
      <c r="Q135" s="318" t="s">
        <v>63</v>
      </c>
    </row>
    <row r="136" spans="1:17" ht="18" customHeight="1" x14ac:dyDescent="0.2">
      <c r="A136" s="313"/>
      <c r="B136" s="317"/>
      <c r="C136" s="316"/>
      <c r="D136" s="127"/>
      <c r="E136" s="57"/>
      <c r="F136" s="58"/>
      <c r="G136" s="89"/>
      <c r="H136" s="94"/>
      <c r="I136" s="74"/>
      <c r="J136" s="131"/>
      <c r="K136" s="80"/>
      <c r="L136" s="80"/>
      <c r="M136" s="81"/>
      <c r="N136" s="317"/>
      <c r="O136" s="316"/>
      <c r="P136" s="317"/>
      <c r="Q136" s="318"/>
    </row>
    <row r="137" spans="1:17" ht="18" customHeight="1" x14ac:dyDescent="0.2">
      <c r="A137" s="312">
        <v>65</v>
      </c>
      <c r="B137" s="317"/>
      <c r="C137" s="316" t="s">
        <v>62</v>
      </c>
      <c r="E137" s="59"/>
      <c r="F137" s="60"/>
      <c r="G137" s="90"/>
      <c r="H137" s="95"/>
      <c r="I137" s="75"/>
      <c r="J137" s="65"/>
      <c r="K137" s="82"/>
      <c r="L137" s="82"/>
      <c r="M137" s="83"/>
      <c r="N137" s="317"/>
      <c r="O137" s="316" t="s">
        <v>63</v>
      </c>
      <c r="P137" s="317"/>
      <c r="Q137" s="318" t="s">
        <v>63</v>
      </c>
    </row>
    <row r="138" spans="1:17" ht="18" customHeight="1" thickBot="1" x14ac:dyDescent="0.25">
      <c r="A138" s="334"/>
      <c r="B138" s="337"/>
      <c r="C138" s="336"/>
      <c r="D138" s="195"/>
      <c r="E138" s="62"/>
      <c r="F138" s="63"/>
      <c r="G138" s="92"/>
      <c r="H138" s="97"/>
      <c r="I138" s="77"/>
      <c r="J138" s="182"/>
      <c r="K138" s="86"/>
      <c r="L138" s="86"/>
      <c r="M138" s="87"/>
      <c r="N138" s="337"/>
      <c r="O138" s="336"/>
      <c r="P138" s="337"/>
      <c r="Q138" s="330"/>
    </row>
    <row r="139" spans="1:17" ht="18" customHeight="1" x14ac:dyDescent="0.2">
      <c r="A139" s="342">
        <v>66</v>
      </c>
      <c r="B139" s="315"/>
      <c r="C139" s="325" t="s">
        <v>62</v>
      </c>
      <c r="D139" s="194"/>
      <c r="E139" s="64"/>
      <c r="F139" s="40"/>
      <c r="G139" s="88"/>
      <c r="H139" s="93"/>
      <c r="I139" s="73"/>
      <c r="J139" s="183"/>
      <c r="K139" s="78"/>
      <c r="L139" s="78"/>
      <c r="M139" s="79"/>
      <c r="N139" s="315"/>
      <c r="O139" s="325" t="s">
        <v>63</v>
      </c>
      <c r="P139" s="315"/>
      <c r="Q139" s="311" t="s">
        <v>63</v>
      </c>
    </row>
    <row r="140" spans="1:17" ht="18" customHeight="1" x14ac:dyDescent="0.2">
      <c r="A140" s="313"/>
      <c r="B140" s="317"/>
      <c r="C140" s="316"/>
      <c r="D140" s="127"/>
      <c r="E140" s="57"/>
      <c r="F140" s="58"/>
      <c r="G140" s="89"/>
      <c r="H140" s="94"/>
      <c r="I140" s="74"/>
      <c r="J140" s="135"/>
      <c r="K140" s="80"/>
      <c r="L140" s="80"/>
      <c r="M140" s="81"/>
      <c r="N140" s="317"/>
      <c r="O140" s="316"/>
      <c r="P140" s="317"/>
      <c r="Q140" s="318"/>
    </row>
    <row r="141" spans="1:17" ht="18" customHeight="1" x14ac:dyDescent="0.2">
      <c r="A141" s="313">
        <v>67</v>
      </c>
      <c r="B141" s="315"/>
      <c r="C141" s="325" t="s">
        <v>62</v>
      </c>
      <c r="E141" s="64"/>
      <c r="F141" s="40"/>
      <c r="G141" s="88"/>
      <c r="H141" s="93"/>
      <c r="I141" s="73"/>
      <c r="J141" s="146"/>
      <c r="K141" s="78"/>
      <c r="L141" s="78"/>
      <c r="M141" s="79"/>
      <c r="N141" s="331"/>
      <c r="O141" s="332" t="s">
        <v>63</v>
      </c>
      <c r="P141" s="331"/>
      <c r="Q141" s="333" t="s">
        <v>63</v>
      </c>
    </row>
    <row r="142" spans="1:17" ht="18" customHeight="1" x14ac:dyDescent="0.2">
      <c r="A142" s="313"/>
      <c r="B142" s="317"/>
      <c r="C142" s="316"/>
      <c r="D142" s="127"/>
      <c r="E142" s="57"/>
      <c r="F142" s="58"/>
      <c r="G142" s="89"/>
      <c r="H142" s="94"/>
      <c r="I142" s="74"/>
      <c r="J142" s="135"/>
      <c r="K142" s="80"/>
      <c r="L142" s="80"/>
      <c r="M142" s="81"/>
      <c r="N142" s="315"/>
      <c r="O142" s="325"/>
      <c r="P142" s="315"/>
      <c r="Q142" s="311"/>
    </row>
    <row r="143" spans="1:17" ht="18" customHeight="1" x14ac:dyDescent="0.2">
      <c r="A143" s="312">
        <v>68</v>
      </c>
      <c r="B143" s="317"/>
      <c r="C143" s="316" t="s">
        <v>62</v>
      </c>
      <c r="E143" s="59"/>
      <c r="F143" s="60"/>
      <c r="G143" s="90"/>
      <c r="H143" s="95"/>
      <c r="I143" s="75"/>
      <c r="J143" s="146"/>
      <c r="K143" s="82"/>
      <c r="L143" s="82"/>
      <c r="M143" s="83"/>
      <c r="N143" s="317"/>
      <c r="O143" s="316" t="s">
        <v>63</v>
      </c>
      <c r="P143" s="317"/>
      <c r="Q143" s="318" t="s">
        <v>63</v>
      </c>
    </row>
    <row r="144" spans="1:17" ht="18" customHeight="1" x14ac:dyDescent="0.2">
      <c r="A144" s="313"/>
      <c r="B144" s="314"/>
      <c r="C144" s="339"/>
      <c r="D144" s="127"/>
      <c r="E144" s="71"/>
      <c r="F144" s="72"/>
      <c r="G144" s="91"/>
      <c r="H144" s="96"/>
      <c r="I144" s="76"/>
      <c r="J144" s="135"/>
      <c r="K144" s="84"/>
      <c r="L144" s="84"/>
      <c r="M144" s="85"/>
      <c r="N144" s="317"/>
      <c r="O144" s="316"/>
      <c r="P144" s="317"/>
      <c r="Q144" s="318"/>
    </row>
    <row r="145" spans="1:17" ht="18" customHeight="1" x14ac:dyDescent="0.2">
      <c r="A145" s="312">
        <v>69</v>
      </c>
      <c r="B145" s="317"/>
      <c r="C145" s="316" t="s">
        <v>62</v>
      </c>
      <c r="E145" s="59"/>
      <c r="F145" s="60"/>
      <c r="G145" s="90"/>
      <c r="H145" s="95"/>
      <c r="I145" s="75"/>
      <c r="J145" s="146"/>
      <c r="K145" s="82"/>
      <c r="L145" s="82"/>
      <c r="M145" s="83"/>
      <c r="N145" s="317"/>
      <c r="O145" s="316" t="s">
        <v>63</v>
      </c>
      <c r="P145" s="317"/>
      <c r="Q145" s="318" t="s">
        <v>63</v>
      </c>
    </row>
    <row r="146" spans="1:17" ht="18" customHeight="1" x14ac:dyDescent="0.2">
      <c r="A146" s="313"/>
      <c r="B146" s="317"/>
      <c r="C146" s="316"/>
      <c r="D146" s="127"/>
      <c r="E146" s="57"/>
      <c r="F146" s="58"/>
      <c r="G146" s="89"/>
      <c r="H146" s="94"/>
      <c r="I146" s="74"/>
      <c r="J146" s="135"/>
      <c r="K146" s="80"/>
      <c r="L146" s="80"/>
      <c r="M146" s="81"/>
      <c r="N146" s="317"/>
      <c r="O146" s="316"/>
      <c r="P146" s="317"/>
      <c r="Q146" s="318"/>
    </row>
    <row r="147" spans="1:17" ht="18" customHeight="1" x14ac:dyDescent="0.2">
      <c r="A147" s="312">
        <v>70</v>
      </c>
      <c r="B147" s="315"/>
      <c r="C147" s="325" t="s">
        <v>62</v>
      </c>
      <c r="E147" s="64"/>
      <c r="F147" s="40"/>
      <c r="G147" s="88"/>
      <c r="H147" s="93"/>
      <c r="I147" s="73"/>
      <c r="J147" s="146"/>
      <c r="K147" s="78"/>
      <c r="L147" s="78"/>
      <c r="M147" s="79"/>
      <c r="N147" s="331"/>
      <c r="O147" s="332" t="s">
        <v>63</v>
      </c>
      <c r="P147" s="331"/>
      <c r="Q147" s="333" t="s">
        <v>63</v>
      </c>
    </row>
    <row r="148" spans="1:17" ht="18" customHeight="1" thickBot="1" x14ac:dyDescent="0.25">
      <c r="A148" s="334"/>
      <c r="B148" s="317"/>
      <c r="C148" s="316"/>
      <c r="D148" s="195"/>
      <c r="E148" s="57"/>
      <c r="F148" s="58"/>
      <c r="G148" s="89"/>
      <c r="H148" s="94"/>
      <c r="I148" s="74"/>
      <c r="J148" s="134"/>
      <c r="K148" s="80"/>
      <c r="L148" s="80"/>
      <c r="M148" s="81"/>
      <c r="N148" s="315"/>
      <c r="O148" s="325"/>
      <c r="P148" s="315"/>
      <c r="Q148" s="311"/>
    </row>
    <row r="149" spans="1:17" ht="18" customHeight="1" x14ac:dyDescent="0.2">
      <c r="A149" s="342">
        <v>71</v>
      </c>
      <c r="B149" s="315"/>
      <c r="C149" s="325" t="s">
        <v>62</v>
      </c>
      <c r="D149" s="194"/>
      <c r="E149" s="64"/>
      <c r="F149" s="40"/>
      <c r="G149" s="88"/>
      <c r="H149" s="93"/>
      <c r="I149" s="73"/>
      <c r="J149" s="183"/>
      <c r="K149" s="78"/>
      <c r="L149" s="78"/>
      <c r="M149" s="79"/>
      <c r="N149" s="315"/>
      <c r="O149" s="325" t="s">
        <v>63</v>
      </c>
      <c r="P149" s="315"/>
      <c r="Q149" s="311" t="s">
        <v>63</v>
      </c>
    </row>
    <row r="150" spans="1:17" ht="18" customHeight="1" x14ac:dyDescent="0.2">
      <c r="A150" s="313"/>
      <c r="B150" s="317"/>
      <c r="C150" s="316"/>
      <c r="D150" s="127"/>
      <c r="E150" s="57"/>
      <c r="F150" s="58"/>
      <c r="G150" s="89"/>
      <c r="H150" s="94"/>
      <c r="I150" s="74"/>
      <c r="J150" s="135"/>
      <c r="K150" s="80"/>
      <c r="L150" s="80"/>
      <c r="M150" s="81"/>
      <c r="N150" s="317"/>
      <c r="O150" s="316"/>
      <c r="P150" s="317"/>
      <c r="Q150" s="318"/>
    </row>
    <row r="151" spans="1:17" ht="18" customHeight="1" x14ac:dyDescent="0.2">
      <c r="A151" s="313">
        <v>72</v>
      </c>
      <c r="B151" s="317"/>
      <c r="C151" s="316" t="s">
        <v>62</v>
      </c>
      <c r="E151" s="59"/>
      <c r="F151" s="60"/>
      <c r="G151" s="90"/>
      <c r="H151" s="95"/>
      <c r="I151" s="75"/>
      <c r="J151" s="65"/>
      <c r="K151" s="82"/>
      <c r="L151" s="82"/>
      <c r="M151" s="83"/>
      <c r="N151" s="314"/>
      <c r="O151" s="339" t="s">
        <v>63</v>
      </c>
      <c r="P151" s="314"/>
      <c r="Q151" s="338" t="s">
        <v>63</v>
      </c>
    </row>
    <row r="152" spans="1:17" ht="18" customHeight="1" x14ac:dyDescent="0.2">
      <c r="A152" s="313"/>
      <c r="B152" s="317"/>
      <c r="C152" s="316"/>
      <c r="D152" s="127"/>
      <c r="E152" s="57"/>
      <c r="F152" s="58"/>
      <c r="G152" s="89"/>
      <c r="H152" s="94"/>
      <c r="I152" s="74"/>
      <c r="J152" s="131"/>
      <c r="K152" s="80"/>
      <c r="L152" s="80"/>
      <c r="M152" s="81"/>
      <c r="N152" s="315"/>
      <c r="O152" s="325"/>
      <c r="P152" s="315"/>
      <c r="Q152" s="311"/>
    </row>
    <row r="153" spans="1:17" ht="18" customHeight="1" x14ac:dyDescent="0.2">
      <c r="A153" s="312">
        <v>73</v>
      </c>
      <c r="B153" s="315"/>
      <c r="C153" s="325" t="s">
        <v>62</v>
      </c>
      <c r="E153" s="64"/>
      <c r="F153" s="40"/>
      <c r="G153" s="88"/>
      <c r="H153" s="93"/>
      <c r="I153" s="73"/>
      <c r="J153" s="65"/>
      <c r="K153" s="78"/>
      <c r="L153" s="78"/>
      <c r="M153" s="79"/>
      <c r="N153" s="331"/>
      <c r="O153" s="332" t="s">
        <v>63</v>
      </c>
      <c r="P153" s="331"/>
      <c r="Q153" s="333" t="s">
        <v>63</v>
      </c>
    </row>
    <row r="154" spans="1:17" ht="18" customHeight="1" x14ac:dyDescent="0.2">
      <c r="A154" s="313"/>
      <c r="B154" s="317"/>
      <c r="C154" s="316"/>
      <c r="D154" s="127"/>
      <c r="E154" s="57"/>
      <c r="F154" s="58"/>
      <c r="G154" s="89"/>
      <c r="H154" s="94"/>
      <c r="I154" s="74"/>
      <c r="J154" s="131"/>
      <c r="K154" s="80"/>
      <c r="L154" s="80"/>
      <c r="M154" s="81"/>
      <c r="N154" s="315"/>
      <c r="O154" s="325"/>
      <c r="P154" s="315"/>
      <c r="Q154" s="311"/>
    </row>
    <row r="155" spans="1:17" ht="18" customHeight="1" x14ac:dyDescent="0.2">
      <c r="A155" s="313">
        <v>74</v>
      </c>
      <c r="B155" s="317"/>
      <c r="C155" s="316" t="s">
        <v>62</v>
      </c>
      <c r="E155" s="59"/>
      <c r="F155" s="60"/>
      <c r="G155" s="90"/>
      <c r="H155" s="95"/>
      <c r="I155" s="75"/>
      <c r="J155" s="65"/>
      <c r="K155" s="82"/>
      <c r="L155" s="82"/>
      <c r="M155" s="83"/>
      <c r="N155" s="317"/>
      <c r="O155" s="316" t="s">
        <v>63</v>
      </c>
      <c r="P155" s="317"/>
      <c r="Q155" s="318" t="s">
        <v>63</v>
      </c>
    </row>
    <row r="156" spans="1:17" ht="18" customHeight="1" x14ac:dyDescent="0.2">
      <c r="A156" s="313"/>
      <c r="B156" s="317"/>
      <c r="C156" s="316"/>
      <c r="D156" s="193"/>
      <c r="E156" s="57"/>
      <c r="F156" s="58"/>
      <c r="G156" s="89"/>
      <c r="H156" s="94"/>
      <c r="I156" s="74"/>
      <c r="J156" s="131"/>
      <c r="K156" s="80"/>
      <c r="L156" s="80"/>
      <c r="M156" s="81"/>
      <c r="N156" s="317"/>
      <c r="O156" s="316"/>
      <c r="P156" s="317"/>
      <c r="Q156" s="318"/>
    </row>
    <row r="157" spans="1:17" ht="18" customHeight="1" x14ac:dyDescent="0.2">
      <c r="A157" s="312">
        <v>75</v>
      </c>
      <c r="B157" s="317"/>
      <c r="C157" s="316" t="s">
        <v>62</v>
      </c>
      <c r="D157" s="191"/>
      <c r="E157" s="59"/>
      <c r="F157" s="60"/>
      <c r="G157" s="90"/>
      <c r="H157" s="95"/>
      <c r="I157" s="75"/>
      <c r="J157" s="65"/>
      <c r="K157" s="82"/>
      <c r="L157" s="82"/>
      <c r="M157" s="83"/>
      <c r="N157" s="317"/>
      <c r="O157" s="316" t="s">
        <v>63</v>
      </c>
      <c r="P157" s="317"/>
      <c r="Q157" s="318" t="s">
        <v>63</v>
      </c>
    </row>
    <row r="158" spans="1:17" ht="18" customHeight="1" thickBot="1" x14ac:dyDescent="0.25">
      <c r="A158" s="313"/>
      <c r="B158" s="317"/>
      <c r="C158" s="316"/>
      <c r="D158" s="195"/>
      <c r="E158" s="57"/>
      <c r="F158" s="58"/>
      <c r="G158" s="89"/>
      <c r="H158" s="94"/>
      <c r="I158" s="74"/>
      <c r="J158" s="131"/>
      <c r="K158" s="80"/>
      <c r="L158" s="80"/>
      <c r="M158" s="81"/>
      <c r="N158" s="317"/>
      <c r="O158" s="316"/>
      <c r="P158" s="317"/>
      <c r="Q158" s="318"/>
    </row>
    <row r="159" spans="1:17" ht="18" customHeight="1" x14ac:dyDescent="0.2">
      <c r="A159" s="313">
        <v>76</v>
      </c>
      <c r="B159" s="317"/>
      <c r="C159" s="316" t="s">
        <v>62</v>
      </c>
      <c r="D159" s="194"/>
      <c r="E159" s="59"/>
      <c r="F159" s="60"/>
      <c r="G159" s="90"/>
      <c r="H159" s="95"/>
      <c r="I159" s="75"/>
      <c r="J159" s="65"/>
      <c r="K159" s="82"/>
      <c r="L159" s="82"/>
      <c r="M159" s="83"/>
      <c r="N159" s="317"/>
      <c r="O159" s="316" t="s">
        <v>63</v>
      </c>
      <c r="P159" s="317"/>
      <c r="Q159" s="318" t="s">
        <v>63</v>
      </c>
    </row>
    <row r="160" spans="1:17" ht="18" customHeight="1" x14ac:dyDescent="0.2">
      <c r="A160" s="313"/>
      <c r="B160" s="317"/>
      <c r="C160" s="316"/>
      <c r="D160" s="127"/>
      <c r="E160" s="57"/>
      <c r="F160" s="58"/>
      <c r="G160" s="89"/>
      <c r="H160" s="94"/>
      <c r="I160" s="74"/>
      <c r="J160" s="131"/>
      <c r="K160" s="80"/>
      <c r="L160" s="80"/>
      <c r="M160" s="81"/>
      <c r="N160" s="317"/>
      <c r="O160" s="316"/>
      <c r="P160" s="317"/>
      <c r="Q160" s="318"/>
    </row>
    <row r="161" spans="1:17" ht="18" customHeight="1" x14ac:dyDescent="0.2">
      <c r="A161" s="312">
        <v>77</v>
      </c>
      <c r="B161" s="317"/>
      <c r="C161" s="316" t="s">
        <v>62</v>
      </c>
      <c r="E161" s="59"/>
      <c r="F161" s="60"/>
      <c r="G161" s="90"/>
      <c r="H161" s="95"/>
      <c r="I161" s="75"/>
      <c r="J161" s="65"/>
      <c r="K161" s="82"/>
      <c r="L161" s="82"/>
      <c r="M161" s="83"/>
      <c r="N161" s="317"/>
      <c r="O161" s="316" t="s">
        <v>63</v>
      </c>
      <c r="P161" s="317"/>
      <c r="Q161" s="318" t="s">
        <v>63</v>
      </c>
    </row>
    <row r="162" spans="1:17" ht="18" customHeight="1" x14ac:dyDescent="0.2">
      <c r="A162" s="313"/>
      <c r="B162" s="317"/>
      <c r="C162" s="316"/>
      <c r="D162" s="127"/>
      <c r="E162" s="57"/>
      <c r="F162" s="58"/>
      <c r="G162" s="89"/>
      <c r="H162" s="94"/>
      <c r="I162" s="74"/>
      <c r="J162" s="131"/>
      <c r="K162" s="80"/>
      <c r="L162" s="80"/>
      <c r="M162" s="81"/>
      <c r="N162" s="317"/>
      <c r="O162" s="316"/>
      <c r="P162" s="317"/>
      <c r="Q162" s="318"/>
    </row>
    <row r="163" spans="1:17" ht="18" customHeight="1" x14ac:dyDescent="0.2">
      <c r="A163" s="313">
        <v>78</v>
      </c>
      <c r="B163" s="315"/>
      <c r="C163" s="325" t="s">
        <v>62</v>
      </c>
      <c r="E163" s="64"/>
      <c r="F163" s="40"/>
      <c r="G163" s="88"/>
      <c r="H163" s="93"/>
      <c r="I163" s="73"/>
      <c r="J163" s="65"/>
      <c r="K163" s="78"/>
      <c r="L163" s="78"/>
      <c r="M163" s="79"/>
      <c r="N163" s="315"/>
      <c r="O163" s="325" t="s">
        <v>63</v>
      </c>
      <c r="P163" s="315"/>
      <c r="Q163" s="311" t="s">
        <v>63</v>
      </c>
    </row>
    <row r="164" spans="1:17" ht="18" customHeight="1" x14ac:dyDescent="0.2">
      <c r="A164" s="313"/>
      <c r="B164" s="317"/>
      <c r="C164" s="316"/>
      <c r="D164" s="127"/>
      <c r="E164" s="57"/>
      <c r="F164" s="58"/>
      <c r="G164" s="89"/>
      <c r="H164" s="94"/>
      <c r="I164" s="74"/>
      <c r="J164" s="131"/>
      <c r="K164" s="80"/>
      <c r="L164" s="80"/>
      <c r="M164" s="81"/>
      <c r="N164" s="317"/>
      <c r="O164" s="316"/>
      <c r="P164" s="317"/>
      <c r="Q164" s="318"/>
    </row>
    <row r="165" spans="1:17" ht="18" customHeight="1" x14ac:dyDescent="0.2">
      <c r="A165" s="312">
        <v>79</v>
      </c>
      <c r="B165" s="317"/>
      <c r="C165" s="316" t="s">
        <v>62</v>
      </c>
      <c r="E165" s="59"/>
      <c r="F165" s="60"/>
      <c r="G165" s="90"/>
      <c r="H165" s="95"/>
      <c r="I165" s="75"/>
      <c r="J165" s="65"/>
      <c r="K165" s="82"/>
      <c r="L165" s="82"/>
      <c r="M165" s="83"/>
      <c r="N165" s="317"/>
      <c r="O165" s="316" t="s">
        <v>63</v>
      </c>
      <c r="P165" s="317"/>
      <c r="Q165" s="318" t="s">
        <v>63</v>
      </c>
    </row>
    <row r="166" spans="1:17" ht="18" customHeight="1" x14ac:dyDescent="0.2">
      <c r="A166" s="313"/>
      <c r="B166" s="317"/>
      <c r="C166" s="316"/>
      <c r="D166" s="193"/>
      <c r="E166" s="57"/>
      <c r="F166" s="58"/>
      <c r="G166" s="89"/>
      <c r="H166" s="94"/>
      <c r="I166" s="74"/>
      <c r="J166" s="131"/>
      <c r="K166" s="80"/>
      <c r="L166" s="80"/>
      <c r="M166" s="81"/>
      <c r="N166" s="317"/>
      <c r="O166" s="316"/>
      <c r="P166" s="317"/>
      <c r="Q166" s="318"/>
    </row>
    <row r="167" spans="1:17" ht="18" customHeight="1" x14ac:dyDescent="0.2">
      <c r="A167" s="313">
        <v>80</v>
      </c>
      <c r="B167" s="317"/>
      <c r="C167" s="316" t="s">
        <v>62</v>
      </c>
      <c r="D167" s="191"/>
      <c r="E167" s="59"/>
      <c r="F167" s="60"/>
      <c r="G167" s="90"/>
      <c r="H167" s="95"/>
      <c r="I167" s="75"/>
      <c r="J167" s="65"/>
      <c r="K167" s="82"/>
      <c r="L167" s="82"/>
      <c r="M167" s="83"/>
      <c r="N167" s="317"/>
      <c r="O167" s="316" t="s">
        <v>63</v>
      </c>
      <c r="P167" s="317"/>
      <c r="Q167" s="318" t="s">
        <v>63</v>
      </c>
    </row>
    <row r="168" spans="1:17" ht="18" customHeight="1" thickBot="1" x14ac:dyDescent="0.25">
      <c r="A168" s="313"/>
      <c r="B168" s="317"/>
      <c r="C168" s="316"/>
      <c r="D168" s="195"/>
      <c r="E168" s="57"/>
      <c r="F168" s="58"/>
      <c r="G168" s="89"/>
      <c r="H168" s="94"/>
      <c r="I168" s="74"/>
      <c r="J168" s="131"/>
      <c r="K168" s="80"/>
      <c r="L168" s="80"/>
      <c r="M168" s="81"/>
      <c r="N168" s="317"/>
      <c r="O168" s="316"/>
      <c r="P168" s="317"/>
      <c r="Q168" s="318"/>
    </row>
    <row r="169" spans="1:17" ht="18" customHeight="1" x14ac:dyDescent="0.2">
      <c r="A169" s="312">
        <v>81</v>
      </c>
      <c r="B169" s="317"/>
      <c r="C169" s="316" t="s">
        <v>62</v>
      </c>
      <c r="D169" s="194"/>
      <c r="E169" s="59"/>
      <c r="F169" s="60"/>
      <c r="G169" s="90"/>
      <c r="H169" s="95"/>
      <c r="I169" s="75"/>
      <c r="J169" s="65"/>
      <c r="K169" s="82"/>
      <c r="L169" s="82"/>
      <c r="M169" s="83"/>
      <c r="N169" s="317"/>
      <c r="O169" s="316" t="s">
        <v>63</v>
      </c>
      <c r="P169" s="317"/>
      <c r="Q169" s="318" t="s">
        <v>63</v>
      </c>
    </row>
    <row r="170" spans="1:17" ht="18" customHeight="1" x14ac:dyDescent="0.2">
      <c r="A170" s="313"/>
      <c r="B170" s="317"/>
      <c r="C170" s="316"/>
      <c r="D170" s="127"/>
      <c r="E170" s="57"/>
      <c r="F170" s="58"/>
      <c r="G170" s="89"/>
      <c r="H170" s="94"/>
      <c r="I170" s="74"/>
      <c r="J170" s="131"/>
      <c r="K170" s="80"/>
      <c r="L170" s="80"/>
      <c r="M170" s="81"/>
      <c r="N170" s="317"/>
      <c r="O170" s="316"/>
      <c r="P170" s="317"/>
      <c r="Q170" s="318"/>
    </row>
    <row r="171" spans="1:17" ht="18" customHeight="1" x14ac:dyDescent="0.2">
      <c r="A171" s="313">
        <v>82</v>
      </c>
      <c r="B171" s="317"/>
      <c r="C171" s="316" t="s">
        <v>62</v>
      </c>
      <c r="E171" s="59"/>
      <c r="F171" s="60"/>
      <c r="G171" s="90"/>
      <c r="H171" s="95"/>
      <c r="I171" s="75"/>
      <c r="J171" s="65"/>
      <c r="K171" s="82"/>
      <c r="L171" s="82"/>
      <c r="M171" s="83"/>
      <c r="N171" s="317"/>
      <c r="O171" s="316" t="s">
        <v>63</v>
      </c>
      <c r="P171" s="317"/>
      <c r="Q171" s="318" t="s">
        <v>63</v>
      </c>
    </row>
    <row r="172" spans="1:17" ht="18" customHeight="1" x14ac:dyDescent="0.2">
      <c r="A172" s="313"/>
      <c r="B172" s="317"/>
      <c r="C172" s="316"/>
      <c r="D172" s="127"/>
      <c r="E172" s="57"/>
      <c r="F172" s="58"/>
      <c r="G172" s="89"/>
      <c r="H172" s="94"/>
      <c r="I172" s="74"/>
      <c r="J172" s="131"/>
      <c r="K172" s="80"/>
      <c r="L172" s="80"/>
      <c r="M172" s="81"/>
      <c r="N172" s="317"/>
      <c r="O172" s="316"/>
      <c r="P172" s="317"/>
      <c r="Q172" s="318"/>
    </row>
    <row r="173" spans="1:17" ht="18" customHeight="1" x14ac:dyDescent="0.2">
      <c r="A173" s="312">
        <v>83</v>
      </c>
      <c r="B173" s="315"/>
      <c r="C173" s="325" t="s">
        <v>62</v>
      </c>
      <c r="E173" s="64"/>
      <c r="F173" s="40"/>
      <c r="G173" s="88"/>
      <c r="H173" s="93"/>
      <c r="I173" s="73"/>
      <c r="J173" s="65"/>
      <c r="K173" s="78"/>
      <c r="L173" s="78"/>
      <c r="M173" s="79"/>
      <c r="N173" s="315"/>
      <c r="O173" s="325" t="s">
        <v>63</v>
      </c>
      <c r="P173" s="315"/>
      <c r="Q173" s="311" t="s">
        <v>63</v>
      </c>
    </row>
    <row r="174" spans="1:17" ht="18" customHeight="1" x14ac:dyDescent="0.2">
      <c r="A174" s="313"/>
      <c r="B174" s="317"/>
      <c r="C174" s="316"/>
      <c r="D174" s="127"/>
      <c r="E174" s="57"/>
      <c r="F174" s="58"/>
      <c r="G174" s="89"/>
      <c r="H174" s="94"/>
      <c r="I174" s="74"/>
      <c r="J174" s="131"/>
      <c r="K174" s="80"/>
      <c r="L174" s="80"/>
      <c r="M174" s="81"/>
      <c r="N174" s="317"/>
      <c r="O174" s="316"/>
      <c r="P174" s="317"/>
      <c r="Q174" s="318"/>
    </row>
    <row r="175" spans="1:17" ht="18" customHeight="1" x14ac:dyDescent="0.2">
      <c r="A175" s="313">
        <v>84</v>
      </c>
      <c r="B175" s="317"/>
      <c r="C175" s="316" t="s">
        <v>62</v>
      </c>
      <c r="E175" s="59"/>
      <c r="F175" s="60"/>
      <c r="G175" s="90"/>
      <c r="H175" s="95"/>
      <c r="I175" s="75"/>
      <c r="J175" s="65"/>
      <c r="K175" s="82"/>
      <c r="L175" s="82"/>
      <c r="M175" s="83"/>
      <c r="N175" s="317"/>
      <c r="O175" s="316" t="s">
        <v>63</v>
      </c>
      <c r="P175" s="317"/>
      <c r="Q175" s="318" t="s">
        <v>63</v>
      </c>
    </row>
    <row r="176" spans="1:17" ht="18" customHeight="1" x14ac:dyDescent="0.2">
      <c r="A176" s="313"/>
      <c r="B176" s="317"/>
      <c r="C176" s="316"/>
      <c r="D176" s="193"/>
      <c r="E176" s="57"/>
      <c r="F176" s="58"/>
      <c r="G176" s="89"/>
      <c r="H176" s="94"/>
      <c r="I176" s="74"/>
      <c r="J176" s="131"/>
      <c r="K176" s="80"/>
      <c r="L176" s="80"/>
      <c r="M176" s="81"/>
      <c r="N176" s="317"/>
      <c r="O176" s="316"/>
      <c r="P176" s="317"/>
      <c r="Q176" s="318"/>
    </row>
    <row r="177" spans="1:17" ht="18" customHeight="1" x14ac:dyDescent="0.2">
      <c r="A177" s="312">
        <v>85</v>
      </c>
      <c r="B177" s="317"/>
      <c r="C177" s="316" t="s">
        <v>62</v>
      </c>
      <c r="D177" s="191"/>
      <c r="E177" s="59"/>
      <c r="F177" s="60"/>
      <c r="G177" s="90"/>
      <c r="H177" s="95"/>
      <c r="I177" s="75"/>
      <c r="J177" s="65"/>
      <c r="K177" s="82"/>
      <c r="L177" s="82"/>
      <c r="M177" s="83"/>
      <c r="N177" s="317"/>
      <c r="O177" s="316" t="s">
        <v>63</v>
      </c>
      <c r="P177" s="317"/>
      <c r="Q177" s="318" t="s">
        <v>63</v>
      </c>
    </row>
    <row r="178" spans="1:17" ht="18" customHeight="1" thickBot="1" x14ac:dyDescent="0.25">
      <c r="A178" s="313"/>
      <c r="B178" s="317"/>
      <c r="C178" s="316"/>
      <c r="D178" s="195"/>
      <c r="E178" s="57"/>
      <c r="F178" s="58"/>
      <c r="G178" s="89"/>
      <c r="H178" s="94"/>
      <c r="I178" s="74"/>
      <c r="J178" s="131"/>
      <c r="K178" s="80"/>
      <c r="L178" s="80"/>
      <c r="M178" s="81"/>
      <c r="N178" s="317"/>
      <c r="O178" s="316"/>
      <c r="P178" s="317"/>
      <c r="Q178" s="318"/>
    </row>
    <row r="179" spans="1:17" ht="18" customHeight="1" x14ac:dyDescent="0.2">
      <c r="A179" s="313">
        <v>86</v>
      </c>
      <c r="B179" s="317"/>
      <c r="C179" s="316" t="s">
        <v>62</v>
      </c>
      <c r="D179" s="194"/>
      <c r="E179" s="59"/>
      <c r="F179" s="60"/>
      <c r="G179" s="90"/>
      <c r="H179" s="95"/>
      <c r="I179" s="75"/>
      <c r="J179" s="65"/>
      <c r="K179" s="82"/>
      <c r="L179" s="82"/>
      <c r="M179" s="83"/>
      <c r="N179" s="317"/>
      <c r="O179" s="316" t="s">
        <v>63</v>
      </c>
      <c r="P179" s="317"/>
      <c r="Q179" s="318" t="s">
        <v>63</v>
      </c>
    </row>
    <row r="180" spans="1:17" ht="18" customHeight="1" x14ac:dyDescent="0.2">
      <c r="A180" s="313"/>
      <c r="B180" s="317"/>
      <c r="C180" s="316"/>
      <c r="D180" s="127"/>
      <c r="E180" s="57"/>
      <c r="F180" s="58"/>
      <c r="G180" s="89"/>
      <c r="H180" s="94"/>
      <c r="I180" s="74"/>
      <c r="J180" s="131"/>
      <c r="K180" s="80"/>
      <c r="L180" s="80"/>
      <c r="M180" s="81"/>
      <c r="N180" s="317"/>
      <c r="O180" s="316"/>
      <c r="P180" s="317"/>
      <c r="Q180" s="318"/>
    </row>
    <row r="181" spans="1:17" ht="18" customHeight="1" x14ac:dyDescent="0.2">
      <c r="A181" s="312">
        <v>87</v>
      </c>
      <c r="B181" s="317"/>
      <c r="C181" s="316" t="s">
        <v>62</v>
      </c>
      <c r="E181" s="59"/>
      <c r="F181" s="60"/>
      <c r="G181" s="90"/>
      <c r="H181" s="95"/>
      <c r="I181" s="75"/>
      <c r="J181" s="65"/>
      <c r="K181" s="82"/>
      <c r="L181" s="82"/>
      <c r="M181" s="83"/>
      <c r="N181" s="317"/>
      <c r="O181" s="316" t="s">
        <v>63</v>
      </c>
      <c r="P181" s="317"/>
      <c r="Q181" s="318" t="s">
        <v>63</v>
      </c>
    </row>
    <row r="182" spans="1:17" ht="18" customHeight="1" x14ac:dyDescent="0.2">
      <c r="A182" s="313"/>
      <c r="B182" s="317"/>
      <c r="C182" s="316"/>
      <c r="D182" s="127"/>
      <c r="E182" s="57"/>
      <c r="F182" s="58"/>
      <c r="G182" s="89"/>
      <c r="H182" s="94"/>
      <c r="I182" s="74"/>
      <c r="J182" s="131"/>
      <c r="K182" s="80"/>
      <c r="L182" s="80"/>
      <c r="M182" s="81"/>
      <c r="N182" s="317"/>
      <c r="O182" s="316"/>
      <c r="P182" s="317"/>
      <c r="Q182" s="318"/>
    </row>
    <row r="183" spans="1:17" ht="18" customHeight="1" x14ac:dyDescent="0.2">
      <c r="A183" s="313">
        <v>88</v>
      </c>
      <c r="B183" s="315"/>
      <c r="C183" s="325" t="s">
        <v>62</v>
      </c>
      <c r="E183" s="64"/>
      <c r="F183" s="40"/>
      <c r="G183" s="88"/>
      <c r="H183" s="93"/>
      <c r="I183" s="73"/>
      <c r="J183" s="65"/>
      <c r="K183" s="78"/>
      <c r="L183" s="78"/>
      <c r="M183" s="79"/>
      <c r="N183" s="315"/>
      <c r="O183" s="325" t="s">
        <v>63</v>
      </c>
      <c r="P183" s="315"/>
      <c r="Q183" s="311" t="s">
        <v>63</v>
      </c>
    </row>
    <row r="184" spans="1:17" ht="18" customHeight="1" x14ac:dyDescent="0.2">
      <c r="A184" s="313"/>
      <c r="B184" s="317"/>
      <c r="C184" s="316"/>
      <c r="D184" s="127"/>
      <c r="E184" s="57"/>
      <c r="F184" s="58"/>
      <c r="G184" s="89"/>
      <c r="H184" s="94"/>
      <c r="I184" s="74"/>
      <c r="J184" s="131"/>
      <c r="K184" s="80"/>
      <c r="L184" s="80"/>
      <c r="M184" s="81"/>
      <c r="N184" s="317"/>
      <c r="O184" s="316"/>
      <c r="P184" s="317"/>
      <c r="Q184" s="318"/>
    </row>
    <row r="185" spans="1:17" ht="18" customHeight="1" x14ac:dyDescent="0.2">
      <c r="A185" s="312">
        <v>89</v>
      </c>
      <c r="B185" s="317"/>
      <c r="C185" s="316" t="s">
        <v>62</v>
      </c>
      <c r="E185" s="59"/>
      <c r="F185" s="60"/>
      <c r="G185" s="90"/>
      <c r="H185" s="95"/>
      <c r="I185" s="75"/>
      <c r="J185" s="65"/>
      <c r="K185" s="82"/>
      <c r="L185" s="82"/>
      <c r="M185" s="83"/>
      <c r="N185" s="317"/>
      <c r="O185" s="316" t="s">
        <v>63</v>
      </c>
      <c r="P185" s="317"/>
      <c r="Q185" s="318" t="s">
        <v>63</v>
      </c>
    </row>
    <row r="186" spans="1:17" ht="18" customHeight="1" x14ac:dyDescent="0.2">
      <c r="A186" s="313"/>
      <c r="B186" s="317"/>
      <c r="C186" s="316"/>
      <c r="D186" s="193"/>
      <c r="E186" s="57"/>
      <c r="F186" s="58"/>
      <c r="G186" s="89"/>
      <c r="H186" s="94"/>
      <c r="I186" s="74"/>
      <c r="J186" s="131"/>
      <c r="K186" s="80"/>
      <c r="L186" s="80"/>
      <c r="M186" s="81"/>
      <c r="N186" s="317"/>
      <c r="O186" s="316"/>
      <c r="P186" s="317"/>
      <c r="Q186" s="318"/>
    </row>
    <row r="187" spans="1:17" ht="18" customHeight="1" x14ac:dyDescent="0.2">
      <c r="A187" s="313">
        <v>90</v>
      </c>
      <c r="B187" s="317"/>
      <c r="C187" s="316" t="s">
        <v>62</v>
      </c>
      <c r="D187" s="191"/>
      <c r="E187" s="59"/>
      <c r="F187" s="60"/>
      <c r="G187" s="90"/>
      <c r="H187" s="95"/>
      <c r="I187" s="75"/>
      <c r="J187" s="65"/>
      <c r="K187" s="82"/>
      <c r="L187" s="82"/>
      <c r="M187" s="83"/>
      <c r="N187" s="317"/>
      <c r="O187" s="316" t="s">
        <v>63</v>
      </c>
      <c r="P187" s="317"/>
      <c r="Q187" s="318" t="s">
        <v>63</v>
      </c>
    </row>
    <row r="188" spans="1:17" ht="18" customHeight="1" thickBot="1" x14ac:dyDescent="0.25">
      <c r="A188" s="313"/>
      <c r="B188" s="317"/>
      <c r="C188" s="316"/>
      <c r="D188" s="195"/>
      <c r="E188" s="57"/>
      <c r="F188" s="58"/>
      <c r="G188" s="89"/>
      <c r="H188" s="94"/>
      <c r="I188" s="74"/>
      <c r="J188" s="131"/>
      <c r="K188" s="80"/>
      <c r="L188" s="80"/>
      <c r="M188" s="81"/>
      <c r="N188" s="317"/>
      <c r="O188" s="316"/>
      <c r="P188" s="317"/>
      <c r="Q188" s="318"/>
    </row>
    <row r="189" spans="1:17" ht="18" customHeight="1" x14ac:dyDescent="0.2">
      <c r="A189" s="312">
        <v>91</v>
      </c>
      <c r="B189" s="317"/>
      <c r="C189" s="316" t="s">
        <v>62</v>
      </c>
      <c r="D189" s="194"/>
      <c r="E189" s="59"/>
      <c r="F189" s="60"/>
      <c r="G189" s="90"/>
      <c r="H189" s="95"/>
      <c r="I189" s="75"/>
      <c r="J189" s="65"/>
      <c r="K189" s="82"/>
      <c r="L189" s="82"/>
      <c r="M189" s="83"/>
      <c r="N189" s="317"/>
      <c r="O189" s="316" t="s">
        <v>63</v>
      </c>
      <c r="P189" s="317"/>
      <c r="Q189" s="318" t="s">
        <v>63</v>
      </c>
    </row>
    <row r="190" spans="1:17" ht="18" customHeight="1" x14ac:dyDescent="0.2">
      <c r="A190" s="313"/>
      <c r="B190" s="317"/>
      <c r="C190" s="316"/>
      <c r="D190" s="127"/>
      <c r="E190" s="57"/>
      <c r="F190" s="58"/>
      <c r="G190" s="89"/>
      <c r="H190" s="94"/>
      <c r="I190" s="74"/>
      <c r="J190" s="131"/>
      <c r="K190" s="80"/>
      <c r="L190" s="80"/>
      <c r="M190" s="81"/>
      <c r="N190" s="317"/>
      <c r="O190" s="316"/>
      <c r="P190" s="317"/>
      <c r="Q190" s="318"/>
    </row>
    <row r="191" spans="1:17" ht="18" customHeight="1" x14ac:dyDescent="0.2">
      <c r="A191" s="313">
        <v>92</v>
      </c>
      <c r="B191" s="317"/>
      <c r="C191" s="316" t="s">
        <v>62</v>
      </c>
      <c r="E191" s="59"/>
      <c r="F191" s="60"/>
      <c r="G191" s="90"/>
      <c r="H191" s="95"/>
      <c r="I191" s="75"/>
      <c r="J191" s="65"/>
      <c r="K191" s="82"/>
      <c r="L191" s="82"/>
      <c r="M191" s="83"/>
      <c r="N191" s="317"/>
      <c r="O191" s="316" t="s">
        <v>63</v>
      </c>
      <c r="P191" s="317"/>
      <c r="Q191" s="318" t="s">
        <v>63</v>
      </c>
    </row>
    <row r="192" spans="1:17" ht="18" customHeight="1" x14ac:dyDescent="0.2">
      <c r="A192" s="313"/>
      <c r="B192" s="317"/>
      <c r="C192" s="316"/>
      <c r="D192" s="127"/>
      <c r="E192" s="57"/>
      <c r="F192" s="58"/>
      <c r="G192" s="89"/>
      <c r="H192" s="94"/>
      <c r="I192" s="74"/>
      <c r="J192" s="131"/>
      <c r="K192" s="80"/>
      <c r="L192" s="80"/>
      <c r="M192" s="81"/>
      <c r="N192" s="317"/>
      <c r="O192" s="316"/>
      <c r="P192" s="317"/>
      <c r="Q192" s="318"/>
    </row>
    <row r="193" spans="1:17" ht="18" customHeight="1" x14ac:dyDescent="0.2">
      <c r="A193" s="312">
        <v>93</v>
      </c>
      <c r="B193" s="315"/>
      <c r="C193" s="325" t="s">
        <v>62</v>
      </c>
      <c r="E193" s="64"/>
      <c r="F193" s="40"/>
      <c r="G193" s="88"/>
      <c r="H193" s="93"/>
      <c r="I193" s="73"/>
      <c r="J193" s="65"/>
      <c r="K193" s="78"/>
      <c r="L193" s="78"/>
      <c r="M193" s="79"/>
      <c r="N193" s="315"/>
      <c r="O193" s="325" t="s">
        <v>63</v>
      </c>
      <c r="P193" s="315"/>
      <c r="Q193" s="311" t="s">
        <v>63</v>
      </c>
    </row>
    <row r="194" spans="1:17" ht="18" customHeight="1" x14ac:dyDescent="0.2">
      <c r="A194" s="313"/>
      <c r="B194" s="317"/>
      <c r="C194" s="316"/>
      <c r="D194" s="127"/>
      <c r="E194" s="57"/>
      <c r="F194" s="58"/>
      <c r="G194" s="89"/>
      <c r="H194" s="94"/>
      <c r="I194" s="74"/>
      <c r="J194" s="131"/>
      <c r="K194" s="80"/>
      <c r="L194" s="80"/>
      <c r="M194" s="81"/>
      <c r="N194" s="317"/>
      <c r="O194" s="316"/>
      <c r="P194" s="317"/>
      <c r="Q194" s="318"/>
    </row>
    <row r="195" spans="1:17" ht="18" customHeight="1" x14ac:dyDescent="0.2">
      <c r="A195" s="313">
        <v>94</v>
      </c>
      <c r="B195" s="317"/>
      <c r="C195" s="316" t="s">
        <v>62</v>
      </c>
      <c r="E195" s="59"/>
      <c r="F195" s="60"/>
      <c r="G195" s="90"/>
      <c r="H195" s="95"/>
      <c r="I195" s="75"/>
      <c r="J195" s="65"/>
      <c r="K195" s="82"/>
      <c r="L195" s="82"/>
      <c r="M195" s="83"/>
      <c r="N195" s="317"/>
      <c r="O195" s="316" t="s">
        <v>63</v>
      </c>
      <c r="P195" s="317"/>
      <c r="Q195" s="318" t="s">
        <v>63</v>
      </c>
    </row>
    <row r="196" spans="1:17" ht="18" customHeight="1" x14ac:dyDescent="0.2">
      <c r="A196" s="313"/>
      <c r="B196" s="317"/>
      <c r="C196" s="316"/>
      <c r="D196" s="193"/>
      <c r="E196" s="57"/>
      <c r="F196" s="58"/>
      <c r="G196" s="89"/>
      <c r="H196" s="94"/>
      <c r="I196" s="74"/>
      <c r="J196" s="131"/>
      <c r="K196" s="80"/>
      <c r="L196" s="80"/>
      <c r="M196" s="81"/>
      <c r="N196" s="317"/>
      <c r="O196" s="316"/>
      <c r="P196" s="317"/>
      <c r="Q196" s="318"/>
    </row>
    <row r="197" spans="1:17" ht="18" customHeight="1" x14ac:dyDescent="0.2">
      <c r="A197" s="312">
        <v>95</v>
      </c>
      <c r="B197" s="317"/>
      <c r="C197" s="316" t="s">
        <v>62</v>
      </c>
      <c r="D197" s="191"/>
      <c r="E197" s="59"/>
      <c r="F197" s="60"/>
      <c r="G197" s="90"/>
      <c r="H197" s="95"/>
      <c r="I197" s="75"/>
      <c r="J197" s="65"/>
      <c r="K197" s="82"/>
      <c r="L197" s="82"/>
      <c r="M197" s="83"/>
      <c r="N197" s="317"/>
      <c r="O197" s="316" t="s">
        <v>63</v>
      </c>
      <c r="P197" s="317"/>
      <c r="Q197" s="318" t="s">
        <v>63</v>
      </c>
    </row>
    <row r="198" spans="1:17" ht="18" customHeight="1" thickBot="1" x14ac:dyDescent="0.25">
      <c r="A198" s="313"/>
      <c r="B198" s="317"/>
      <c r="C198" s="316"/>
      <c r="D198" s="195"/>
      <c r="E198" s="57"/>
      <c r="F198" s="58"/>
      <c r="G198" s="89"/>
      <c r="H198" s="94"/>
      <c r="I198" s="74"/>
      <c r="J198" s="131"/>
      <c r="K198" s="80"/>
      <c r="L198" s="80"/>
      <c r="M198" s="81"/>
      <c r="N198" s="317"/>
      <c r="O198" s="316"/>
      <c r="P198" s="317"/>
      <c r="Q198" s="318"/>
    </row>
    <row r="199" spans="1:17" ht="18" customHeight="1" x14ac:dyDescent="0.2">
      <c r="A199" s="313">
        <v>96</v>
      </c>
      <c r="B199" s="317"/>
      <c r="C199" s="316" t="s">
        <v>62</v>
      </c>
      <c r="D199" s="194"/>
      <c r="E199" s="59"/>
      <c r="F199" s="60"/>
      <c r="G199" s="90"/>
      <c r="H199" s="95"/>
      <c r="I199" s="75"/>
      <c r="J199" s="65"/>
      <c r="K199" s="82"/>
      <c r="L199" s="82"/>
      <c r="M199" s="83"/>
      <c r="N199" s="317"/>
      <c r="O199" s="316" t="s">
        <v>63</v>
      </c>
      <c r="P199" s="317"/>
      <c r="Q199" s="318" t="s">
        <v>63</v>
      </c>
    </row>
    <row r="200" spans="1:17" ht="18" customHeight="1" x14ac:dyDescent="0.2">
      <c r="A200" s="313"/>
      <c r="B200" s="317"/>
      <c r="C200" s="316"/>
      <c r="D200" s="127"/>
      <c r="E200" s="57"/>
      <c r="F200" s="58"/>
      <c r="G200" s="89"/>
      <c r="H200" s="94"/>
      <c r="I200" s="74"/>
      <c r="J200" s="131"/>
      <c r="K200" s="80"/>
      <c r="L200" s="80"/>
      <c r="M200" s="81"/>
      <c r="N200" s="317"/>
      <c r="O200" s="316"/>
      <c r="P200" s="317"/>
      <c r="Q200" s="318"/>
    </row>
    <row r="201" spans="1:17" ht="18" customHeight="1" x14ac:dyDescent="0.2">
      <c r="A201" s="312">
        <v>97</v>
      </c>
      <c r="B201" s="317"/>
      <c r="C201" s="316" t="s">
        <v>62</v>
      </c>
      <c r="E201" s="59"/>
      <c r="F201" s="60"/>
      <c r="G201" s="90"/>
      <c r="H201" s="95"/>
      <c r="I201" s="75"/>
      <c r="J201" s="65"/>
      <c r="K201" s="82"/>
      <c r="L201" s="82"/>
      <c r="M201" s="83"/>
      <c r="N201" s="317"/>
      <c r="O201" s="316" t="s">
        <v>63</v>
      </c>
      <c r="P201" s="317"/>
      <c r="Q201" s="318" t="s">
        <v>63</v>
      </c>
    </row>
    <row r="202" spans="1:17" ht="18" customHeight="1" x14ac:dyDescent="0.2">
      <c r="A202" s="313"/>
      <c r="B202" s="317"/>
      <c r="C202" s="316"/>
      <c r="D202" s="127"/>
      <c r="E202" s="57"/>
      <c r="F202" s="58"/>
      <c r="G202" s="89"/>
      <c r="H202" s="94"/>
      <c r="I202" s="74"/>
      <c r="J202" s="131"/>
      <c r="K202" s="80"/>
      <c r="L202" s="80"/>
      <c r="M202" s="81"/>
      <c r="N202" s="317"/>
      <c r="O202" s="316"/>
      <c r="P202" s="317"/>
      <c r="Q202" s="318"/>
    </row>
    <row r="203" spans="1:17" ht="18" customHeight="1" x14ac:dyDescent="0.2">
      <c r="A203" s="313">
        <v>98</v>
      </c>
      <c r="B203" s="315"/>
      <c r="C203" s="325" t="s">
        <v>62</v>
      </c>
      <c r="E203" s="64"/>
      <c r="F203" s="40"/>
      <c r="G203" s="88"/>
      <c r="H203" s="93"/>
      <c r="I203" s="73"/>
      <c r="J203" s="65"/>
      <c r="K203" s="78"/>
      <c r="L203" s="78"/>
      <c r="M203" s="79"/>
      <c r="N203" s="315"/>
      <c r="O203" s="325" t="s">
        <v>63</v>
      </c>
      <c r="P203" s="315"/>
      <c r="Q203" s="311" t="s">
        <v>63</v>
      </c>
    </row>
    <row r="204" spans="1:17" ht="18" customHeight="1" x14ac:dyDescent="0.2">
      <c r="A204" s="313"/>
      <c r="B204" s="317"/>
      <c r="C204" s="316"/>
      <c r="D204" s="127"/>
      <c r="E204" s="57"/>
      <c r="F204" s="58"/>
      <c r="G204" s="89"/>
      <c r="H204" s="94"/>
      <c r="I204" s="74"/>
      <c r="J204" s="131"/>
      <c r="K204" s="80"/>
      <c r="L204" s="80"/>
      <c r="M204" s="81"/>
      <c r="N204" s="317"/>
      <c r="O204" s="316"/>
      <c r="P204" s="317"/>
      <c r="Q204" s="318"/>
    </row>
    <row r="205" spans="1:17" ht="18" customHeight="1" x14ac:dyDescent="0.2">
      <c r="A205" s="312">
        <v>99</v>
      </c>
      <c r="B205" s="317"/>
      <c r="C205" s="316" t="s">
        <v>62</v>
      </c>
      <c r="E205" s="59"/>
      <c r="F205" s="60"/>
      <c r="G205" s="90"/>
      <c r="H205" s="95"/>
      <c r="I205" s="75"/>
      <c r="J205" s="65"/>
      <c r="K205" s="82"/>
      <c r="L205" s="82"/>
      <c r="M205" s="83"/>
      <c r="N205" s="317"/>
      <c r="O205" s="316" t="s">
        <v>63</v>
      </c>
      <c r="P205" s="317"/>
      <c r="Q205" s="318" t="s">
        <v>63</v>
      </c>
    </row>
    <row r="206" spans="1:17" ht="18" customHeight="1" x14ac:dyDescent="0.2">
      <c r="A206" s="313"/>
      <c r="B206" s="317"/>
      <c r="C206" s="316"/>
      <c r="D206" s="193"/>
      <c r="E206" s="57"/>
      <c r="F206" s="58"/>
      <c r="G206" s="89"/>
      <c r="H206" s="94"/>
      <c r="I206" s="74"/>
      <c r="J206" s="131"/>
      <c r="K206" s="80"/>
      <c r="L206" s="80"/>
      <c r="M206" s="81"/>
      <c r="N206" s="317"/>
      <c r="O206" s="316"/>
      <c r="P206" s="317"/>
      <c r="Q206" s="318"/>
    </row>
    <row r="207" spans="1:17" ht="18" customHeight="1" x14ac:dyDescent="0.2">
      <c r="A207" s="313">
        <v>100</v>
      </c>
      <c r="B207" s="317"/>
      <c r="C207" s="316" t="s">
        <v>62</v>
      </c>
      <c r="D207" s="191"/>
      <c r="E207" s="59"/>
      <c r="F207" s="60"/>
      <c r="G207" s="90"/>
      <c r="H207" s="95"/>
      <c r="I207" s="75"/>
      <c r="J207" s="65"/>
      <c r="K207" s="82"/>
      <c r="L207" s="82"/>
      <c r="M207" s="83"/>
      <c r="N207" s="317"/>
      <c r="O207" s="316" t="s">
        <v>63</v>
      </c>
      <c r="P207" s="317"/>
      <c r="Q207" s="318" t="s">
        <v>63</v>
      </c>
    </row>
    <row r="208" spans="1:17" ht="18" customHeight="1" thickBot="1" x14ac:dyDescent="0.25">
      <c r="A208" s="313"/>
      <c r="B208" s="317"/>
      <c r="C208" s="316"/>
      <c r="D208" s="195"/>
      <c r="E208" s="57"/>
      <c r="F208" s="58"/>
      <c r="G208" s="89"/>
      <c r="H208" s="94"/>
      <c r="I208" s="74"/>
      <c r="J208" s="131"/>
      <c r="K208" s="80"/>
      <c r="L208" s="80"/>
      <c r="M208" s="81"/>
      <c r="N208" s="317"/>
      <c r="O208" s="316"/>
      <c r="P208" s="317"/>
      <c r="Q208" s="318"/>
    </row>
    <row r="209" spans="1:17" ht="18" customHeight="1" x14ac:dyDescent="0.2">
      <c r="A209" s="312">
        <v>101</v>
      </c>
      <c r="B209" s="317"/>
      <c r="C209" s="316" t="s">
        <v>62</v>
      </c>
      <c r="D209" s="194"/>
      <c r="E209" s="59"/>
      <c r="F209" s="60"/>
      <c r="G209" s="90"/>
      <c r="H209" s="95"/>
      <c r="I209" s="75"/>
      <c r="J209" s="65"/>
      <c r="K209" s="82"/>
      <c r="L209" s="82"/>
      <c r="M209" s="83"/>
      <c r="N209" s="317"/>
      <c r="O209" s="316" t="s">
        <v>63</v>
      </c>
      <c r="P209" s="317"/>
      <c r="Q209" s="318" t="s">
        <v>63</v>
      </c>
    </row>
    <row r="210" spans="1:17" ht="18" customHeight="1" x14ac:dyDescent="0.2">
      <c r="A210" s="313"/>
      <c r="B210" s="317"/>
      <c r="C210" s="316"/>
      <c r="D210" s="127"/>
      <c r="E210" s="57"/>
      <c r="F210" s="58"/>
      <c r="G210" s="89"/>
      <c r="H210" s="94"/>
      <c r="I210" s="74"/>
      <c r="J210" s="131"/>
      <c r="K210" s="80"/>
      <c r="L210" s="80"/>
      <c r="M210" s="81"/>
      <c r="N210" s="317"/>
      <c r="O210" s="316"/>
      <c r="P210" s="317"/>
      <c r="Q210" s="318"/>
    </row>
    <row r="211" spans="1:17" ht="18" customHeight="1" x14ac:dyDescent="0.2">
      <c r="A211" s="313">
        <v>102</v>
      </c>
      <c r="B211" s="317"/>
      <c r="C211" s="316" t="s">
        <v>62</v>
      </c>
      <c r="E211" s="59"/>
      <c r="F211" s="60"/>
      <c r="G211" s="90"/>
      <c r="H211" s="95"/>
      <c r="I211" s="75"/>
      <c r="J211" s="65"/>
      <c r="K211" s="82"/>
      <c r="L211" s="82"/>
      <c r="M211" s="83"/>
      <c r="N211" s="317"/>
      <c r="O211" s="316" t="s">
        <v>63</v>
      </c>
      <c r="P211" s="317"/>
      <c r="Q211" s="318" t="s">
        <v>63</v>
      </c>
    </row>
    <row r="212" spans="1:17" ht="18" customHeight="1" x14ac:dyDescent="0.2">
      <c r="A212" s="313"/>
      <c r="B212" s="317"/>
      <c r="C212" s="316"/>
      <c r="D212" s="127"/>
      <c r="E212" s="57"/>
      <c r="F212" s="58"/>
      <c r="G212" s="89"/>
      <c r="H212" s="94"/>
      <c r="I212" s="74"/>
      <c r="J212" s="131"/>
      <c r="K212" s="80"/>
      <c r="L212" s="80"/>
      <c r="M212" s="81"/>
      <c r="N212" s="317"/>
      <c r="O212" s="316"/>
      <c r="P212" s="317"/>
      <c r="Q212" s="318"/>
    </row>
    <row r="213" spans="1:17" ht="18" customHeight="1" x14ac:dyDescent="0.2">
      <c r="A213" s="312">
        <v>103</v>
      </c>
      <c r="B213" s="315"/>
      <c r="C213" s="325" t="s">
        <v>62</v>
      </c>
      <c r="E213" s="64"/>
      <c r="F213" s="40"/>
      <c r="G213" s="88"/>
      <c r="H213" s="93"/>
      <c r="I213" s="73"/>
      <c r="J213" s="65"/>
      <c r="K213" s="78"/>
      <c r="L213" s="78"/>
      <c r="M213" s="79"/>
      <c r="N213" s="315"/>
      <c r="O213" s="325" t="s">
        <v>63</v>
      </c>
      <c r="P213" s="315"/>
      <c r="Q213" s="311" t="s">
        <v>63</v>
      </c>
    </row>
    <row r="214" spans="1:17" ht="18" customHeight="1" x14ac:dyDescent="0.2">
      <c r="A214" s="313"/>
      <c r="B214" s="317"/>
      <c r="C214" s="316"/>
      <c r="D214" s="127"/>
      <c r="E214" s="57"/>
      <c r="F214" s="58"/>
      <c r="G214" s="89"/>
      <c r="H214" s="94"/>
      <c r="I214" s="74"/>
      <c r="J214" s="131"/>
      <c r="K214" s="80"/>
      <c r="L214" s="80"/>
      <c r="M214" s="81"/>
      <c r="N214" s="317"/>
      <c r="O214" s="316"/>
      <c r="P214" s="317"/>
      <c r="Q214" s="318"/>
    </row>
    <row r="215" spans="1:17" ht="18" customHeight="1" x14ac:dyDescent="0.2">
      <c r="A215" s="313">
        <v>104</v>
      </c>
      <c r="B215" s="317"/>
      <c r="C215" s="316" t="s">
        <v>62</v>
      </c>
      <c r="E215" s="59"/>
      <c r="F215" s="60"/>
      <c r="G215" s="90"/>
      <c r="H215" s="95"/>
      <c r="I215" s="75"/>
      <c r="J215" s="65"/>
      <c r="K215" s="82"/>
      <c r="L215" s="82"/>
      <c r="M215" s="83"/>
      <c r="N215" s="317"/>
      <c r="O215" s="316" t="s">
        <v>63</v>
      </c>
      <c r="P215" s="317"/>
      <c r="Q215" s="318" t="s">
        <v>63</v>
      </c>
    </row>
    <row r="216" spans="1:17" ht="18" customHeight="1" x14ac:dyDescent="0.2">
      <c r="A216" s="313"/>
      <c r="B216" s="317"/>
      <c r="C216" s="316"/>
      <c r="D216" s="193"/>
      <c r="E216" s="57"/>
      <c r="F216" s="58"/>
      <c r="G216" s="89"/>
      <c r="H216" s="94"/>
      <c r="I216" s="74"/>
      <c r="J216" s="131"/>
      <c r="K216" s="80"/>
      <c r="L216" s="80"/>
      <c r="M216" s="81"/>
      <c r="N216" s="317"/>
      <c r="O216" s="316"/>
      <c r="P216" s="317"/>
      <c r="Q216" s="318"/>
    </row>
    <row r="217" spans="1:17" ht="18" customHeight="1" x14ac:dyDescent="0.2">
      <c r="A217" s="312">
        <v>105</v>
      </c>
      <c r="B217" s="317"/>
      <c r="C217" s="316" t="s">
        <v>62</v>
      </c>
      <c r="D217" s="191"/>
      <c r="E217" s="59"/>
      <c r="F217" s="60"/>
      <c r="G217" s="90"/>
      <c r="H217" s="95"/>
      <c r="I217" s="75"/>
      <c r="J217" s="65"/>
      <c r="K217" s="82"/>
      <c r="L217" s="82"/>
      <c r="M217" s="83"/>
      <c r="N217" s="317"/>
      <c r="O217" s="316" t="s">
        <v>63</v>
      </c>
      <c r="P217" s="317"/>
      <c r="Q217" s="318" t="s">
        <v>63</v>
      </c>
    </row>
    <row r="218" spans="1:17" ht="18" customHeight="1" thickBot="1" x14ac:dyDescent="0.25">
      <c r="A218" s="313"/>
      <c r="B218" s="317"/>
      <c r="C218" s="316"/>
      <c r="D218" s="195"/>
      <c r="E218" s="57"/>
      <c r="F218" s="58"/>
      <c r="G218" s="89"/>
      <c r="H218" s="94"/>
      <c r="I218" s="74"/>
      <c r="J218" s="131"/>
      <c r="K218" s="80"/>
      <c r="L218" s="80"/>
      <c r="M218" s="81"/>
      <c r="N218" s="317"/>
      <c r="O218" s="316"/>
      <c r="P218" s="317"/>
      <c r="Q218" s="318"/>
    </row>
    <row r="219" spans="1:17" ht="18" customHeight="1" x14ac:dyDescent="0.2">
      <c r="A219" s="313">
        <v>106</v>
      </c>
      <c r="B219" s="317"/>
      <c r="C219" s="316" t="s">
        <v>62</v>
      </c>
      <c r="D219" s="194"/>
      <c r="E219" s="59"/>
      <c r="F219" s="60"/>
      <c r="G219" s="90"/>
      <c r="H219" s="95"/>
      <c r="I219" s="75"/>
      <c r="J219" s="65"/>
      <c r="K219" s="82"/>
      <c r="L219" s="82"/>
      <c r="M219" s="83"/>
      <c r="N219" s="317"/>
      <c r="O219" s="316" t="s">
        <v>63</v>
      </c>
      <c r="P219" s="317"/>
      <c r="Q219" s="318" t="s">
        <v>63</v>
      </c>
    </row>
    <row r="220" spans="1:17" ht="18" customHeight="1" x14ac:dyDescent="0.2">
      <c r="A220" s="313"/>
      <c r="B220" s="317"/>
      <c r="C220" s="316"/>
      <c r="D220" s="127"/>
      <c r="E220" s="57"/>
      <c r="F220" s="58"/>
      <c r="G220" s="89"/>
      <c r="H220" s="94"/>
      <c r="I220" s="74"/>
      <c r="J220" s="131"/>
      <c r="K220" s="80"/>
      <c r="L220" s="80"/>
      <c r="M220" s="81"/>
      <c r="N220" s="317"/>
      <c r="O220" s="316"/>
      <c r="P220" s="317"/>
      <c r="Q220" s="318"/>
    </row>
    <row r="221" spans="1:17" ht="18" customHeight="1" x14ac:dyDescent="0.2">
      <c r="A221" s="312">
        <v>107</v>
      </c>
      <c r="B221" s="317"/>
      <c r="C221" s="316" t="s">
        <v>62</v>
      </c>
      <c r="E221" s="59"/>
      <c r="F221" s="60"/>
      <c r="G221" s="90"/>
      <c r="H221" s="95"/>
      <c r="I221" s="75"/>
      <c r="J221" s="65"/>
      <c r="K221" s="82"/>
      <c r="L221" s="82"/>
      <c r="M221" s="83"/>
      <c r="N221" s="317"/>
      <c r="O221" s="316" t="s">
        <v>63</v>
      </c>
      <c r="P221" s="317"/>
      <c r="Q221" s="318" t="s">
        <v>63</v>
      </c>
    </row>
    <row r="222" spans="1:17" ht="18" customHeight="1" x14ac:dyDescent="0.2">
      <c r="A222" s="313"/>
      <c r="B222" s="317"/>
      <c r="C222" s="316"/>
      <c r="D222" s="127"/>
      <c r="E222" s="57"/>
      <c r="F222" s="58"/>
      <c r="G222" s="89"/>
      <c r="H222" s="94"/>
      <c r="I222" s="74"/>
      <c r="J222" s="131"/>
      <c r="K222" s="80"/>
      <c r="L222" s="80"/>
      <c r="M222" s="81"/>
      <c r="N222" s="317"/>
      <c r="O222" s="316"/>
      <c r="P222" s="317"/>
      <c r="Q222" s="318"/>
    </row>
    <row r="223" spans="1:17" ht="18" customHeight="1" x14ac:dyDescent="0.2">
      <c r="A223" s="313">
        <v>108</v>
      </c>
      <c r="B223" s="315"/>
      <c r="C223" s="325" t="s">
        <v>62</v>
      </c>
      <c r="E223" s="64"/>
      <c r="F223" s="40"/>
      <c r="G223" s="88"/>
      <c r="H223" s="93"/>
      <c r="I223" s="73"/>
      <c r="J223" s="65"/>
      <c r="K223" s="78"/>
      <c r="L223" s="78"/>
      <c r="M223" s="79"/>
      <c r="N223" s="315"/>
      <c r="O223" s="325" t="s">
        <v>63</v>
      </c>
      <c r="P223" s="315"/>
      <c r="Q223" s="311" t="s">
        <v>63</v>
      </c>
    </row>
    <row r="224" spans="1:17" ht="18" customHeight="1" x14ac:dyDescent="0.2">
      <c r="A224" s="313"/>
      <c r="B224" s="317"/>
      <c r="C224" s="316"/>
      <c r="D224" s="127"/>
      <c r="E224" s="57"/>
      <c r="F224" s="58"/>
      <c r="G224" s="89"/>
      <c r="H224" s="94"/>
      <c r="I224" s="74"/>
      <c r="J224" s="131"/>
      <c r="K224" s="80"/>
      <c r="L224" s="80"/>
      <c r="M224" s="81"/>
      <c r="N224" s="317"/>
      <c r="O224" s="316"/>
      <c r="P224" s="317"/>
      <c r="Q224" s="318"/>
    </row>
    <row r="225" spans="1:17" ht="18" customHeight="1" x14ac:dyDescent="0.2">
      <c r="A225" s="312">
        <v>109</v>
      </c>
      <c r="B225" s="317"/>
      <c r="C225" s="316" t="s">
        <v>62</v>
      </c>
      <c r="E225" s="59"/>
      <c r="F225" s="60"/>
      <c r="G225" s="90"/>
      <c r="H225" s="95"/>
      <c r="I225" s="75"/>
      <c r="J225" s="65"/>
      <c r="K225" s="82"/>
      <c r="L225" s="82"/>
      <c r="M225" s="83"/>
      <c r="N225" s="317"/>
      <c r="O225" s="316" t="s">
        <v>63</v>
      </c>
      <c r="P225" s="317"/>
      <c r="Q225" s="318" t="s">
        <v>63</v>
      </c>
    </row>
    <row r="226" spans="1:17" ht="18" customHeight="1" x14ac:dyDescent="0.2">
      <c r="A226" s="313"/>
      <c r="B226" s="317"/>
      <c r="C226" s="316"/>
      <c r="D226" s="193"/>
      <c r="E226" s="57"/>
      <c r="F226" s="58"/>
      <c r="G226" s="89"/>
      <c r="H226" s="94"/>
      <c r="I226" s="74"/>
      <c r="J226" s="131"/>
      <c r="K226" s="80"/>
      <c r="L226" s="80"/>
      <c r="M226" s="81"/>
      <c r="N226" s="317"/>
      <c r="O226" s="316"/>
      <c r="P226" s="317"/>
      <c r="Q226" s="318"/>
    </row>
    <row r="227" spans="1:17" ht="18" customHeight="1" x14ac:dyDescent="0.2">
      <c r="A227" s="313">
        <v>110</v>
      </c>
      <c r="B227" s="317"/>
      <c r="C227" s="316" t="s">
        <v>62</v>
      </c>
      <c r="D227" s="191"/>
      <c r="E227" s="59"/>
      <c r="F227" s="60"/>
      <c r="G227" s="90"/>
      <c r="H227" s="95"/>
      <c r="I227" s="75"/>
      <c r="J227" s="65"/>
      <c r="K227" s="82"/>
      <c r="L227" s="82"/>
      <c r="M227" s="83"/>
      <c r="N227" s="317"/>
      <c r="O227" s="316" t="s">
        <v>63</v>
      </c>
      <c r="P227" s="317"/>
      <c r="Q227" s="318" t="s">
        <v>63</v>
      </c>
    </row>
    <row r="228" spans="1:17" ht="18" customHeight="1" thickBot="1" x14ac:dyDescent="0.25">
      <c r="A228" s="313"/>
      <c r="B228" s="337"/>
      <c r="C228" s="336"/>
      <c r="D228" s="195"/>
      <c r="E228" s="62"/>
      <c r="F228" s="63"/>
      <c r="G228" s="92"/>
      <c r="H228" s="97"/>
      <c r="I228" s="77"/>
      <c r="J228" s="182"/>
      <c r="K228" s="86"/>
      <c r="L228" s="86"/>
      <c r="M228" s="87"/>
      <c r="N228" s="337"/>
      <c r="O228" s="336"/>
      <c r="P228" s="337"/>
      <c r="Q228" s="330"/>
    </row>
    <row r="229" spans="1:17" ht="18" customHeight="1" x14ac:dyDescent="0.2">
      <c r="A229" s="312">
        <v>111</v>
      </c>
      <c r="B229" s="315"/>
      <c r="C229" s="325" t="s">
        <v>62</v>
      </c>
      <c r="D229" s="194"/>
      <c r="E229" s="64"/>
      <c r="F229" s="40"/>
      <c r="G229" s="88"/>
      <c r="H229" s="93"/>
      <c r="I229" s="73"/>
      <c r="J229" s="183"/>
      <c r="K229" s="78"/>
      <c r="L229" s="78"/>
      <c r="M229" s="79"/>
      <c r="N229" s="315"/>
      <c r="O229" s="325" t="s">
        <v>63</v>
      </c>
      <c r="P229" s="315"/>
      <c r="Q229" s="311" t="s">
        <v>63</v>
      </c>
    </row>
    <row r="230" spans="1:17" ht="18" customHeight="1" x14ac:dyDescent="0.2">
      <c r="A230" s="313"/>
      <c r="B230" s="317"/>
      <c r="C230" s="316"/>
      <c r="D230" s="127"/>
      <c r="E230" s="57"/>
      <c r="F230" s="58"/>
      <c r="G230" s="89"/>
      <c r="H230" s="94"/>
      <c r="I230" s="74"/>
      <c r="J230" s="135"/>
      <c r="K230" s="80"/>
      <c r="L230" s="80"/>
      <c r="M230" s="81"/>
      <c r="N230" s="317"/>
      <c r="O230" s="316"/>
      <c r="P230" s="317"/>
      <c r="Q230" s="318"/>
    </row>
    <row r="231" spans="1:17" ht="18" customHeight="1" x14ac:dyDescent="0.2">
      <c r="A231" s="313">
        <v>112</v>
      </c>
      <c r="B231" s="317"/>
      <c r="C231" s="316" t="s">
        <v>62</v>
      </c>
      <c r="E231" s="59"/>
      <c r="F231" s="60"/>
      <c r="G231" s="90"/>
      <c r="H231" s="95"/>
      <c r="I231" s="75"/>
      <c r="J231" s="146"/>
      <c r="K231" s="82"/>
      <c r="L231" s="82"/>
      <c r="M231" s="83"/>
      <c r="N231" s="317"/>
      <c r="O231" s="316" t="s">
        <v>63</v>
      </c>
      <c r="P231" s="317"/>
      <c r="Q231" s="318" t="s">
        <v>63</v>
      </c>
    </row>
    <row r="232" spans="1:17" ht="18" customHeight="1" x14ac:dyDescent="0.2">
      <c r="A232" s="313"/>
      <c r="B232" s="317"/>
      <c r="C232" s="316"/>
      <c r="D232" s="127"/>
      <c r="E232" s="57"/>
      <c r="F232" s="58"/>
      <c r="G232" s="89"/>
      <c r="H232" s="94"/>
      <c r="I232" s="74"/>
      <c r="J232" s="135"/>
      <c r="K232" s="80"/>
      <c r="L232" s="80"/>
      <c r="M232" s="81"/>
      <c r="N232" s="317"/>
      <c r="O232" s="316"/>
      <c r="P232" s="317"/>
      <c r="Q232" s="318"/>
    </row>
    <row r="233" spans="1:17" ht="18" customHeight="1" x14ac:dyDescent="0.2">
      <c r="A233" s="312">
        <v>113</v>
      </c>
      <c r="B233" s="315"/>
      <c r="C233" s="325" t="s">
        <v>62</v>
      </c>
      <c r="E233" s="64"/>
      <c r="F233" s="40"/>
      <c r="G233" s="88"/>
      <c r="H233" s="93"/>
      <c r="I233" s="73"/>
      <c r="J233" s="146"/>
      <c r="K233" s="78"/>
      <c r="L233" s="78"/>
      <c r="M233" s="79"/>
      <c r="N233" s="315"/>
      <c r="O233" s="325" t="s">
        <v>63</v>
      </c>
      <c r="P233" s="315"/>
      <c r="Q233" s="311" t="s">
        <v>63</v>
      </c>
    </row>
    <row r="234" spans="1:17" ht="18" customHeight="1" x14ac:dyDescent="0.2">
      <c r="A234" s="313"/>
      <c r="B234" s="317"/>
      <c r="C234" s="316"/>
      <c r="D234" s="127"/>
      <c r="E234" s="57"/>
      <c r="F234" s="58"/>
      <c r="G234" s="89"/>
      <c r="H234" s="94"/>
      <c r="I234" s="74"/>
      <c r="J234" s="135"/>
      <c r="K234" s="80"/>
      <c r="L234" s="80"/>
      <c r="M234" s="81"/>
      <c r="N234" s="317"/>
      <c r="O234" s="316"/>
      <c r="P234" s="317"/>
      <c r="Q234" s="318"/>
    </row>
    <row r="235" spans="1:17" ht="18" customHeight="1" x14ac:dyDescent="0.2">
      <c r="A235" s="313">
        <v>114</v>
      </c>
      <c r="B235" s="317"/>
      <c r="C235" s="316" t="s">
        <v>62</v>
      </c>
      <c r="E235" s="59"/>
      <c r="F235" s="60"/>
      <c r="G235" s="90"/>
      <c r="H235" s="95"/>
      <c r="I235" s="75"/>
      <c r="J235" s="146"/>
      <c r="K235" s="82"/>
      <c r="L235" s="82"/>
      <c r="M235" s="83"/>
      <c r="N235" s="317"/>
      <c r="O235" s="316" t="s">
        <v>63</v>
      </c>
      <c r="P235" s="317"/>
      <c r="Q235" s="318" t="s">
        <v>63</v>
      </c>
    </row>
    <row r="236" spans="1:17" ht="18" customHeight="1" x14ac:dyDescent="0.2">
      <c r="A236" s="313"/>
      <c r="B236" s="317"/>
      <c r="C236" s="316"/>
      <c r="D236" s="193"/>
      <c r="E236" s="57"/>
      <c r="F236" s="58"/>
      <c r="G236" s="89"/>
      <c r="H236" s="94"/>
      <c r="I236" s="74"/>
      <c r="J236" s="135"/>
      <c r="K236" s="80"/>
      <c r="L236" s="80"/>
      <c r="M236" s="81"/>
      <c r="N236" s="317"/>
      <c r="O236" s="316"/>
      <c r="P236" s="317"/>
      <c r="Q236" s="318"/>
    </row>
    <row r="237" spans="1:17" ht="18" customHeight="1" x14ac:dyDescent="0.2">
      <c r="A237" s="312">
        <v>115</v>
      </c>
      <c r="B237" s="317"/>
      <c r="C237" s="316" t="s">
        <v>62</v>
      </c>
      <c r="D237" s="191"/>
      <c r="E237" s="59"/>
      <c r="F237" s="60"/>
      <c r="G237" s="90"/>
      <c r="H237" s="95"/>
      <c r="I237" s="75"/>
      <c r="J237" s="146"/>
      <c r="K237" s="82"/>
      <c r="L237" s="82"/>
      <c r="M237" s="83"/>
      <c r="N237" s="317"/>
      <c r="O237" s="316" t="s">
        <v>63</v>
      </c>
      <c r="P237" s="317"/>
      <c r="Q237" s="318" t="s">
        <v>63</v>
      </c>
    </row>
    <row r="238" spans="1:17" ht="18" customHeight="1" thickBot="1" x14ac:dyDescent="0.25">
      <c r="A238" s="313"/>
      <c r="B238" s="337"/>
      <c r="C238" s="336"/>
      <c r="D238" s="195"/>
      <c r="E238" s="62"/>
      <c r="F238" s="63"/>
      <c r="G238" s="92"/>
      <c r="H238" s="97"/>
      <c r="I238" s="77"/>
      <c r="J238" s="134"/>
      <c r="K238" s="86"/>
      <c r="L238" s="86"/>
      <c r="M238" s="87"/>
      <c r="N238" s="337"/>
      <c r="O238" s="336"/>
      <c r="P238" s="337"/>
      <c r="Q238" s="330"/>
    </row>
    <row r="239" spans="1:17" ht="18" customHeight="1" x14ac:dyDescent="0.2">
      <c r="A239" s="313">
        <v>116</v>
      </c>
      <c r="B239" s="315"/>
      <c r="C239" s="325" t="s">
        <v>62</v>
      </c>
      <c r="D239" s="194"/>
      <c r="E239" s="64"/>
      <c r="F239" s="40"/>
      <c r="G239" s="88"/>
      <c r="H239" s="93"/>
      <c r="I239" s="73"/>
      <c r="J239" s="65"/>
      <c r="K239" s="78"/>
      <c r="L239" s="78"/>
      <c r="M239" s="79"/>
      <c r="N239" s="315"/>
      <c r="O239" s="325" t="s">
        <v>63</v>
      </c>
      <c r="P239" s="315"/>
      <c r="Q239" s="311" t="s">
        <v>63</v>
      </c>
    </row>
    <row r="240" spans="1:17" ht="18" customHeight="1" x14ac:dyDescent="0.2">
      <c r="A240" s="313"/>
      <c r="B240" s="317"/>
      <c r="C240" s="316"/>
      <c r="D240" s="127"/>
      <c r="E240" s="57"/>
      <c r="F240" s="58"/>
      <c r="G240" s="89"/>
      <c r="H240" s="94"/>
      <c r="I240" s="74"/>
      <c r="J240" s="131"/>
      <c r="K240" s="80"/>
      <c r="L240" s="80"/>
      <c r="M240" s="81"/>
      <c r="N240" s="317"/>
      <c r="O240" s="316"/>
      <c r="P240" s="317"/>
      <c r="Q240" s="318"/>
    </row>
    <row r="241" spans="1:17" ht="18" customHeight="1" x14ac:dyDescent="0.2">
      <c r="A241" s="312">
        <v>117</v>
      </c>
      <c r="B241" s="317"/>
      <c r="C241" s="316" t="s">
        <v>62</v>
      </c>
      <c r="E241" s="59"/>
      <c r="F241" s="60"/>
      <c r="G241" s="90"/>
      <c r="H241" s="95"/>
      <c r="I241" s="75"/>
      <c r="J241" s="65"/>
      <c r="K241" s="82"/>
      <c r="L241" s="82"/>
      <c r="M241" s="83"/>
      <c r="N241" s="317"/>
      <c r="O241" s="316" t="s">
        <v>63</v>
      </c>
      <c r="P241" s="317"/>
      <c r="Q241" s="318" t="s">
        <v>63</v>
      </c>
    </row>
    <row r="242" spans="1:17" ht="18" customHeight="1" x14ac:dyDescent="0.2">
      <c r="A242" s="313"/>
      <c r="B242" s="317"/>
      <c r="C242" s="316"/>
      <c r="D242" s="127"/>
      <c r="E242" s="57"/>
      <c r="F242" s="58"/>
      <c r="G242" s="89"/>
      <c r="H242" s="94"/>
      <c r="I242" s="74"/>
      <c r="J242" s="131"/>
      <c r="K242" s="80"/>
      <c r="L242" s="80"/>
      <c r="M242" s="81"/>
      <c r="N242" s="317"/>
      <c r="O242" s="316"/>
      <c r="P242" s="317"/>
      <c r="Q242" s="318"/>
    </row>
    <row r="243" spans="1:17" ht="18" customHeight="1" x14ac:dyDescent="0.2">
      <c r="A243" s="313">
        <v>118</v>
      </c>
      <c r="B243" s="315"/>
      <c r="C243" s="325" t="s">
        <v>62</v>
      </c>
      <c r="E243" s="64"/>
      <c r="F243" s="40"/>
      <c r="G243" s="88"/>
      <c r="H243" s="93"/>
      <c r="I243" s="73"/>
      <c r="J243" s="65"/>
      <c r="K243" s="78"/>
      <c r="L243" s="78"/>
      <c r="M243" s="79"/>
      <c r="N243" s="315"/>
      <c r="O243" s="325" t="s">
        <v>63</v>
      </c>
      <c r="P243" s="315"/>
      <c r="Q243" s="311" t="s">
        <v>63</v>
      </c>
    </row>
    <row r="244" spans="1:17" ht="18" customHeight="1" x14ac:dyDescent="0.2">
      <c r="A244" s="313"/>
      <c r="B244" s="317"/>
      <c r="C244" s="316"/>
      <c r="D244" s="127"/>
      <c r="E244" s="57"/>
      <c r="F244" s="58"/>
      <c r="G244" s="89"/>
      <c r="H244" s="94"/>
      <c r="I244" s="74"/>
      <c r="J244" s="131"/>
      <c r="K244" s="80"/>
      <c r="L244" s="80"/>
      <c r="M244" s="81"/>
      <c r="N244" s="317"/>
      <c r="O244" s="316"/>
      <c r="P244" s="317"/>
      <c r="Q244" s="318"/>
    </row>
    <row r="245" spans="1:17" ht="18" customHeight="1" x14ac:dyDescent="0.2">
      <c r="A245" s="312">
        <v>119</v>
      </c>
      <c r="B245" s="317"/>
      <c r="C245" s="316" t="s">
        <v>62</v>
      </c>
      <c r="E245" s="59"/>
      <c r="F245" s="60"/>
      <c r="G245" s="90"/>
      <c r="H245" s="95"/>
      <c r="I245" s="75"/>
      <c r="J245" s="65"/>
      <c r="K245" s="82"/>
      <c r="L245" s="82"/>
      <c r="M245" s="83"/>
      <c r="N245" s="317"/>
      <c r="O245" s="316" t="s">
        <v>63</v>
      </c>
      <c r="P245" s="317"/>
      <c r="Q245" s="318" t="s">
        <v>63</v>
      </c>
    </row>
    <row r="246" spans="1:17" ht="18" customHeight="1" x14ac:dyDescent="0.2">
      <c r="A246" s="313"/>
      <c r="B246" s="317"/>
      <c r="C246" s="316"/>
      <c r="D246" s="193"/>
      <c r="E246" s="57"/>
      <c r="F246" s="58"/>
      <c r="G246" s="89"/>
      <c r="H246" s="94"/>
      <c r="I246" s="74"/>
      <c r="J246" s="131"/>
      <c r="K246" s="80"/>
      <c r="L246" s="80"/>
      <c r="M246" s="81"/>
      <c r="N246" s="317"/>
      <c r="O246" s="316"/>
      <c r="P246" s="317"/>
      <c r="Q246" s="318"/>
    </row>
    <row r="247" spans="1:17" ht="18" customHeight="1" x14ac:dyDescent="0.2">
      <c r="A247" s="313">
        <v>120</v>
      </c>
      <c r="B247" s="317"/>
      <c r="C247" s="316" t="s">
        <v>62</v>
      </c>
      <c r="D247" s="191"/>
      <c r="E247" s="59"/>
      <c r="F247" s="60"/>
      <c r="G247" s="90"/>
      <c r="H247" s="95"/>
      <c r="I247" s="75"/>
      <c r="J247" s="65"/>
      <c r="K247" s="82"/>
      <c r="L247" s="82"/>
      <c r="M247" s="83"/>
      <c r="N247" s="317"/>
      <c r="O247" s="316" t="s">
        <v>63</v>
      </c>
      <c r="P247" s="317"/>
      <c r="Q247" s="318" t="s">
        <v>63</v>
      </c>
    </row>
    <row r="248" spans="1:17" ht="18" customHeight="1" thickBot="1" x14ac:dyDescent="0.25">
      <c r="A248" s="313"/>
      <c r="B248" s="337"/>
      <c r="C248" s="336"/>
      <c r="D248" s="195"/>
      <c r="E248" s="62"/>
      <c r="F248" s="63"/>
      <c r="G248" s="92"/>
      <c r="H248" s="97"/>
      <c r="I248" s="77"/>
      <c r="J248" s="182"/>
      <c r="K248" s="86"/>
      <c r="L248" s="86"/>
      <c r="M248" s="87"/>
      <c r="N248" s="337"/>
      <c r="O248" s="336"/>
      <c r="P248" s="337"/>
      <c r="Q248" s="330"/>
    </row>
    <row r="249" spans="1:17" ht="18" customHeight="1" x14ac:dyDescent="0.2">
      <c r="A249" s="312">
        <v>121</v>
      </c>
      <c r="B249" s="315"/>
      <c r="C249" s="325" t="s">
        <v>62</v>
      </c>
      <c r="D249" s="194"/>
      <c r="E249" s="64"/>
      <c r="F249" s="40"/>
      <c r="G249" s="88"/>
      <c r="H249" s="93"/>
      <c r="I249" s="73"/>
      <c r="J249" s="183"/>
      <c r="K249" s="78"/>
      <c r="L249" s="78"/>
      <c r="M249" s="79"/>
      <c r="N249" s="315"/>
      <c r="O249" s="325" t="s">
        <v>63</v>
      </c>
      <c r="P249" s="315"/>
      <c r="Q249" s="311" t="s">
        <v>63</v>
      </c>
    </row>
    <row r="250" spans="1:17" ht="18" customHeight="1" x14ac:dyDescent="0.2">
      <c r="A250" s="313"/>
      <c r="B250" s="317"/>
      <c r="C250" s="316"/>
      <c r="D250" s="127"/>
      <c r="E250" s="57"/>
      <c r="F250" s="58"/>
      <c r="G250" s="89"/>
      <c r="H250" s="94"/>
      <c r="I250" s="74"/>
      <c r="J250" s="135"/>
      <c r="K250" s="80"/>
      <c r="L250" s="80"/>
      <c r="M250" s="81"/>
      <c r="N250" s="317"/>
      <c r="O250" s="316"/>
      <c r="P250" s="317"/>
      <c r="Q250" s="318"/>
    </row>
    <row r="251" spans="1:17" ht="18" customHeight="1" x14ac:dyDescent="0.2">
      <c r="A251" s="313">
        <v>122</v>
      </c>
      <c r="B251" s="317"/>
      <c r="C251" s="316" t="s">
        <v>62</v>
      </c>
      <c r="E251" s="59"/>
      <c r="F251" s="60"/>
      <c r="G251" s="90"/>
      <c r="H251" s="95"/>
      <c r="I251" s="75"/>
      <c r="J251" s="146"/>
      <c r="K251" s="82"/>
      <c r="L251" s="82"/>
      <c r="M251" s="83"/>
      <c r="N251" s="317"/>
      <c r="O251" s="316" t="s">
        <v>63</v>
      </c>
      <c r="P251" s="317"/>
      <c r="Q251" s="318" t="s">
        <v>63</v>
      </c>
    </row>
    <row r="252" spans="1:17" ht="18" customHeight="1" x14ac:dyDescent="0.2">
      <c r="A252" s="313"/>
      <c r="B252" s="317"/>
      <c r="C252" s="316"/>
      <c r="D252" s="127"/>
      <c r="E252" s="57"/>
      <c r="F252" s="58"/>
      <c r="G252" s="89"/>
      <c r="H252" s="94"/>
      <c r="I252" s="74"/>
      <c r="J252" s="135"/>
      <c r="K252" s="80"/>
      <c r="L252" s="80"/>
      <c r="M252" s="81"/>
      <c r="N252" s="317"/>
      <c r="O252" s="316"/>
      <c r="P252" s="317"/>
      <c r="Q252" s="318"/>
    </row>
    <row r="253" spans="1:17" ht="18" customHeight="1" x14ac:dyDescent="0.2">
      <c r="A253" s="312">
        <v>123</v>
      </c>
      <c r="B253" s="315"/>
      <c r="C253" s="325" t="s">
        <v>62</v>
      </c>
      <c r="E253" s="64"/>
      <c r="F253" s="40"/>
      <c r="G253" s="88"/>
      <c r="H253" s="93"/>
      <c r="I253" s="73"/>
      <c r="J253" s="146"/>
      <c r="K253" s="78"/>
      <c r="L253" s="78"/>
      <c r="M253" s="79"/>
      <c r="N253" s="315"/>
      <c r="O253" s="325" t="s">
        <v>63</v>
      </c>
      <c r="P253" s="315"/>
      <c r="Q253" s="311" t="s">
        <v>63</v>
      </c>
    </row>
    <row r="254" spans="1:17" ht="18" customHeight="1" x14ac:dyDescent="0.2">
      <c r="A254" s="313"/>
      <c r="B254" s="317"/>
      <c r="C254" s="316"/>
      <c r="D254" s="127"/>
      <c r="E254" s="57"/>
      <c r="F254" s="58"/>
      <c r="G254" s="89"/>
      <c r="H254" s="94"/>
      <c r="I254" s="74"/>
      <c r="J254" s="135"/>
      <c r="K254" s="80"/>
      <c r="L254" s="80"/>
      <c r="M254" s="81"/>
      <c r="N254" s="317"/>
      <c r="O254" s="316"/>
      <c r="P254" s="317"/>
      <c r="Q254" s="318"/>
    </row>
    <row r="255" spans="1:17" ht="18" customHeight="1" x14ac:dyDescent="0.2">
      <c r="A255" s="313">
        <v>124</v>
      </c>
      <c r="B255" s="317"/>
      <c r="C255" s="316" t="s">
        <v>62</v>
      </c>
      <c r="E255" s="59"/>
      <c r="F255" s="60"/>
      <c r="G255" s="90"/>
      <c r="H255" s="95"/>
      <c r="I255" s="75"/>
      <c r="J255" s="146"/>
      <c r="K255" s="82"/>
      <c r="L255" s="82"/>
      <c r="M255" s="83"/>
      <c r="N255" s="317"/>
      <c r="O255" s="316" t="s">
        <v>63</v>
      </c>
      <c r="P255" s="317"/>
      <c r="Q255" s="318" t="s">
        <v>63</v>
      </c>
    </row>
    <row r="256" spans="1:17" ht="18" customHeight="1" x14ac:dyDescent="0.2">
      <c r="A256" s="313"/>
      <c r="B256" s="317"/>
      <c r="C256" s="316"/>
      <c r="D256" s="193"/>
      <c r="E256" s="57"/>
      <c r="F256" s="58"/>
      <c r="G256" s="89"/>
      <c r="H256" s="94"/>
      <c r="I256" s="74"/>
      <c r="J256" s="135"/>
      <c r="K256" s="80"/>
      <c r="L256" s="80"/>
      <c r="M256" s="81"/>
      <c r="N256" s="317"/>
      <c r="O256" s="316"/>
      <c r="P256" s="317"/>
      <c r="Q256" s="318"/>
    </row>
    <row r="257" spans="1:17" ht="18" customHeight="1" x14ac:dyDescent="0.2">
      <c r="A257" s="312">
        <v>125</v>
      </c>
      <c r="B257" s="317"/>
      <c r="C257" s="316" t="s">
        <v>62</v>
      </c>
      <c r="D257" s="191"/>
      <c r="E257" s="59"/>
      <c r="F257" s="60"/>
      <c r="G257" s="90"/>
      <c r="H257" s="95"/>
      <c r="I257" s="75"/>
      <c r="J257" s="146"/>
      <c r="K257" s="82"/>
      <c r="L257" s="82"/>
      <c r="M257" s="83"/>
      <c r="N257" s="317"/>
      <c r="O257" s="316" t="s">
        <v>63</v>
      </c>
      <c r="P257" s="317"/>
      <c r="Q257" s="318" t="s">
        <v>63</v>
      </c>
    </row>
    <row r="258" spans="1:17" ht="18" customHeight="1" thickBot="1" x14ac:dyDescent="0.25">
      <c r="A258" s="313"/>
      <c r="B258" s="337"/>
      <c r="C258" s="336"/>
      <c r="D258" s="195"/>
      <c r="E258" s="62"/>
      <c r="F258" s="63"/>
      <c r="G258" s="92"/>
      <c r="H258" s="97"/>
      <c r="I258" s="77"/>
      <c r="J258" s="134"/>
      <c r="K258" s="86"/>
      <c r="L258" s="86"/>
      <c r="M258" s="87"/>
      <c r="N258" s="337"/>
      <c r="O258" s="336"/>
      <c r="P258" s="337"/>
      <c r="Q258" s="330"/>
    </row>
    <row r="259" spans="1:17" ht="18" customHeight="1" x14ac:dyDescent="0.2">
      <c r="A259" s="313">
        <v>126</v>
      </c>
      <c r="B259" s="315"/>
      <c r="C259" s="325" t="s">
        <v>62</v>
      </c>
      <c r="D259" s="194"/>
      <c r="E259" s="64"/>
      <c r="F259" s="40"/>
      <c r="G259" s="88"/>
      <c r="H259" s="93"/>
      <c r="I259" s="73"/>
      <c r="J259" s="65"/>
      <c r="K259" s="78"/>
      <c r="L259" s="78"/>
      <c r="M259" s="79"/>
      <c r="N259" s="315"/>
      <c r="O259" s="325" t="s">
        <v>63</v>
      </c>
      <c r="P259" s="315"/>
      <c r="Q259" s="311" t="s">
        <v>63</v>
      </c>
    </row>
    <row r="260" spans="1:17" ht="18" customHeight="1" x14ac:dyDescent="0.2">
      <c r="A260" s="313"/>
      <c r="B260" s="317"/>
      <c r="C260" s="316"/>
      <c r="D260" s="127"/>
      <c r="E260" s="57"/>
      <c r="F260" s="58"/>
      <c r="G260" s="89"/>
      <c r="H260" s="94"/>
      <c r="I260" s="74"/>
      <c r="J260" s="131"/>
      <c r="K260" s="80"/>
      <c r="L260" s="80"/>
      <c r="M260" s="81"/>
      <c r="N260" s="317"/>
      <c r="O260" s="316"/>
      <c r="P260" s="317"/>
      <c r="Q260" s="318"/>
    </row>
    <row r="261" spans="1:17" ht="18" customHeight="1" x14ac:dyDescent="0.2">
      <c r="A261" s="312">
        <v>127</v>
      </c>
      <c r="B261" s="317"/>
      <c r="C261" s="316" t="s">
        <v>62</v>
      </c>
      <c r="E261" s="59"/>
      <c r="F261" s="60"/>
      <c r="G261" s="90"/>
      <c r="H261" s="95"/>
      <c r="I261" s="75"/>
      <c r="J261" s="65"/>
      <c r="K261" s="82"/>
      <c r="L261" s="82"/>
      <c r="M261" s="83"/>
      <c r="N261" s="317"/>
      <c r="O261" s="316" t="s">
        <v>63</v>
      </c>
      <c r="P261" s="317"/>
      <c r="Q261" s="318" t="s">
        <v>63</v>
      </c>
    </row>
    <row r="262" spans="1:17" ht="18" customHeight="1" x14ac:dyDescent="0.2">
      <c r="A262" s="313"/>
      <c r="B262" s="317"/>
      <c r="C262" s="316"/>
      <c r="D262" s="127"/>
      <c r="E262" s="57"/>
      <c r="F262" s="58"/>
      <c r="G262" s="89"/>
      <c r="H262" s="94"/>
      <c r="I262" s="74"/>
      <c r="J262" s="131"/>
      <c r="K262" s="80"/>
      <c r="L262" s="80"/>
      <c r="M262" s="81"/>
      <c r="N262" s="317"/>
      <c r="O262" s="316"/>
      <c r="P262" s="317"/>
      <c r="Q262" s="318"/>
    </row>
    <row r="263" spans="1:17" ht="18" customHeight="1" x14ac:dyDescent="0.2">
      <c r="A263" s="313">
        <v>128</v>
      </c>
      <c r="B263" s="315"/>
      <c r="C263" s="325" t="s">
        <v>62</v>
      </c>
      <c r="E263" s="64"/>
      <c r="F263" s="40"/>
      <c r="G263" s="88"/>
      <c r="H263" s="93"/>
      <c r="I263" s="73"/>
      <c r="J263" s="65"/>
      <c r="K263" s="78"/>
      <c r="L263" s="78"/>
      <c r="M263" s="79"/>
      <c r="N263" s="315"/>
      <c r="O263" s="325" t="s">
        <v>63</v>
      </c>
      <c r="P263" s="315"/>
      <c r="Q263" s="311" t="s">
        <v>63</v>
      </c>
    </row>
    <row r="264" spans="1:17" ht="18" customHeight="1" x14ac:dyDescent="0.2">
      <c r="A264" s="313"/>
      <c r="B264" s="317"/>
      <c r="C264" s="316"/>
      <c r="D264" s="127"/>
      <c r="E264" s="57"/>
      <c r="F264" s="58"/>
      <c r="G264" s="89"/>
      <c r="H264" s="94"/>
      <c r="I264" s="74"/>
      <c r="J264" s="131"/>
      <c r="K264" s="80"/>
      <c r="L264" s="80"/>
      <c r="M264" s="81"/>
      <c r="N264" s="317"/>
      <c r="O264" s="316"/>
      <c r="P264" s="317"/>
      <c r="Q264" s="318"/>
    </row>
    <row r="265" spans="1:17" ht="18" customHeight="1" x14ac:dyDescent="0.2">
      <c r="A265" s="312">
        <v>129</v>
      </c>
      <c r="B265" s="317"/>
      <c r="C265" s="316" t="s">
        <v>62</v>
      </c>
      <c r="E265" s="59"/>
      <c r="F265" s="60"/>
      <c r="G265" s="90"/>
      <c r="H265" s="95"/>
      <c r="I265" s="75"/>
      <c r="J265" s="65"/>
      <c r="K265" s="82"/>
      <c r="L265" s="82"/>
      <c r="M265" s="83"/>
      <c r="N265" s="317"/>
      <c r="O265" s="316" t="s">
        <v>63</v>
      </c>
      <c r="P265" s="317"/>
      <c r="Q265" s="318" t="s">
        <v>63</v>
      </c>
    </row>
    <row r="266" spans="1:17" ht="18" customHeight="1" x14ac:dyDescent="0.2">
      <c r="A266" s="313"/>
      <c r="B266" s="317"/>
      <c r="C266" s="316"/>
      <c r="D266" s="193"/>
      <c r="E266" s="57"/>
      <c r="F266" s="58"/>
      <c r="G266" s="89"/>
      <c r="H266" s="94"/>
      <c r="I266" s="74"/>
      <c r="J266" s="131"/>
      <c r="K266" s="80"/>
      <c r="L266" s="80"/>
      <c r="M266" s="81"/>
      <c r="N266" s="317"/>
      <c r="O266" s="316"/>
      <c r="P266" s="317"/>
      <c r="Q266" s="318"/>
    </row>
    <row r="267" spans="1:17" ht="18" customHeight="1" x14ac:dyDescent="0.2">
      <c r="A267" s="313">
        <v>130</v>
      </c>
      <c r="B267" s="317"/>
      <c r="C267" s="316" t="s">
        <v>62</v>
      </c>
      <c r="D267" s="191"/>
      <c r="E267" s="59"/>
      <c r="F267" s="60"/>
      <c r="G267" s="90"/>
      <c r="H267" s="95"/>
      <c r="I267" s="75"/>
      <c r="J267" s="65"/>
      <c r="K267" s="82"/>
      <c r="L267" s="82"/>
      <c r="M267" s="83"/>
      <c r="N267" s="317"/>
      <c r="O267" s="316" t="s">
        <v>63</v>
      </c>
      <c r="P267" s="317"/>
      <c r="Q267" s="318" t="s">
        <v>63</v>
      </c>
    </row>
    <row r="268" spans="1:17" ht="18" customHeight="1" thickBot="1" x14ac:dyDescent="0.25">
      <c r="A268" s="313"/>
      <c r="B268" s="337"/>
      <c r="C268" s="336"/>
      <c r="D268" s="195"/>
      <c r="E268" s="62"/>
      <c r="F268" s="63"/>
      <c r="G268" s="92"/>
      <c r="H268" s="97"/>
      <c r="I268" s="77"/>
      <c r="J268" s="182"/>
      <c r="K268" s="86"/>
      <c r="L268" s="86"/>
      <c r="M268" s="87"/>
      <c r="N268" s="337"/>
      <c r="O268" s="336"/>
      <c r="P268" s="337"/>
      <c r="Q268" s="330"/>
    </row>
    <row r="269" spans="1:17" ht="18" customHeight="1" x14ac:dyDescent="0.2">
      <c r="A269" s="312">
        <v>131</v>
      </c>
      <c r="B269" s="315"/>
      <c r="C269" s="325" t="s">
        <v>62</v>
      </c>
      <c r="D269" s="194"/>
      <c r="E269" s="64"/>
      <c r="F269" s="40"/>
      <c r="G269" s="88"/>
      <c r="H269" s="93"/>
      <c r="I269" s="73"/>
      <c r="J269" s="183"/>
      <c r="K269" s="78"/>
      <c r="L269" s="78"/>
      <c r="M269" s="79"/>
      <c r="N269" s="315"/>
      <c r="O269" s="325" t="s">
        <v>63</v>
      </c>
      <c r="P269" s="315"/>
      <c r="Q269" s="311" t="s">
        <v>63</v>
      </c>
    </row>
    <row r="270" spans="1:17" ht="18" customHeight="1" x14ac:dyDescent="0.2">
      <c r="A270" s="313"/>
      <c r="B270" s="317"/>
      <c r="C270" s="316"/>
      <c r="D270" s="127"/>
      <c r="E270" s="57"/>
      <c r="F270" s="58"/>
      <c r="G270" s="89"/>
      <c r="H270" s="94"/>
      <c r="I270" s="74"/>
      <c r="J270" s="135"/>
      <c r="K270" s="80"/>
      <c r="L270" s="80"/>
      <c r="M270" s="81"/>
      <c r="N270" s="317"/>
      <c r="O270" s="316"/>
      <c r="P270" s="317"/>
      <c r="Q270" s="318"/>
    </row>
    <row r="271" spans="1:17" ht="18" customHeight="1" x14ac:dyDescent="0.2">
      <c r="A271" s="313">
        <v>132</v>
      </c>
      <c r="B271" s="317"/>
      <c r="C271" s="316" t="s">
        <v>62</v>
      </c>
      <c r="E271" s="59"/>
      <c r="F271" s="60"/>
      <c r="G271" s="90"/>
      <c r="H271" s="95"/>
      <c r="I271" s="75"/>
      <c r="J271" s="146"/>
      <c r="K271" s="82"/>
      <c r="L271" s="82"/>
      <c r="M271" s="83"/>
      <c r="N271" s="317"/>
      <c r="O271" s="316" t="s">
        <v>63</v>
      </c>
      <c r="P271" s="317"/>
      <c r="Q271" s="318" t="s">
        <v>63</v>
      </c>
    </row>
    <row r="272" spans="1:17" ht="18" customHeight="1" x14ac:dyDescent="0.2">
      <c r="A272" s="313"/>
      <c r="B272" s="317"/>
      <c r="C272" s="316"/>
      <c r="D272" s="127"/>
      <c r="E272" s="57"/>
      <c r="F272" s="58"/>
      <c r="G272" s="89"/>
      <c r="H272" s="94"/>
      <c r="I272" s="74"/>
      <c r="J272" s="135"/>
      <c r="K272" s="80"/>
      <c r="L272" s="80"/>
      <c r="M272" s="81"/>
      <c r="N272" s="317"/>
      <c r="O272" s="316"/>
      <c r="P272" s="317"/>
      <c r="Q272" s="318"/>
    </row>
    <row r="273" spans="1:17" ht="18" customHeight="1" x14ac:dyDescent="0.2">
      <c r="A273" s="312">
        <v>133</v>
      </c>
      <c r="B273" s="315"/>
      <c r="C273" s="325" t="s">
        <v>62</v>
      </c>
      <c r="E273" s="64"/>
      <c r="F273" s="40"/>
      <c r="G273" s="88"/>
      <c r="H273" s="93"/>
      <c r="I273" s="73"/>
      <c r="J273" s="146"/>
      <c r="K273" s="78"/>
      <c r="L273" s="78"/>
      <c r="M273" s="79"/>
      <c r="N273" s="315"/>
      <c r="O273" s="325" t="s">
        <v>63</v>
      </c>
      <c r="P273" s="315"/>
      <c r="Q273" s="311" t="s">
        <v>63</v>
      </c>
    </row>
    <row r="274" spans="1:17" ht="18" customHeight="1" x14ac:dyDescent="0.2">
      <c r="A274" s="313"/>
      <c r="B274" s="317"/>
      <c r="C274" s="316"/>
      <c r="D274" s="127"/>
      <c r="E274" s="57"/>
      <c r="F274" s="58"/>
      <c r="G274" s="89"/>
      <c r="H274" s="94"/>
      <c r="I274" s="74"/>
      <c r="J274" s="135"/>
      <c r="K274" s="80"/>
      <c r="L274" s="80"/>
      <c r="M274" s="81"/>
      <c r="N274" s="317"/>
      <c r="O274" s="316"/>
      <c r="P274" s="317"/>
      <c r="Q274" s="318"/>
    </row>
    <row r="275" spans="1:17" ht="18" customHeight="1" x14ac:dyDescent="0.2">
      <c r="A275" s="313">
        <v>134</v>
      </c>
      <c r="B275" s="317"/>
      <c r="C275" s="316" t="s">
        <v>62</v>
      </c>
      <c r="E275" s="59"/>
      <c r="F275" s="60"/>
      <c r="G275" s="90"/>
      <c r="H275" s="95"/>
      <c r="I275" s="75"/>
      <c r="J275" s="146"/>
      <c r="K275" s="82"/>
      <c r="L275" s="82"/>
      <c r="M275" s="83"/>
      <c r="N275" s="317"/>
      <c r="O275" s="316" t="s">
        <v>63</v>
      </c>
      <c r="P275" s="317"/>
      <c r="Q275" s="318" t="s">
        <v>63</v>
      </c>
    </row>
    <row r="276" spans="1:17" ht="18" customHeight="1" x14ac:dyDescent="0.2">
      <c r="A276" s="313"/>
      <c r="B276" s="317"/>
      <c r="C276" s="316"/>
      <c r="D276" s="193"/>
      <c r="E276" s="57"/>
      <c r="F276" s="58"/>
      <c r="G276" s="89"/>
      <c r="H276" s="94"/>
      <c r="I276" s="74"/>
      <c r="J276" s="135"/>
      <c r="K276" s="80"/>
      <c r="L276" s="80"/>
      <c r="M276" s="81"/>
      <c r="N276" s="317"/>
      <c r="O276" s="316"/>
      <c r="P276" s="317"/>
      <c r="Q276" s="318"/>
    </row>
    <row r="277" spans="1:17" ht="18" customHeight="1" x14ac:dyDescent="0.2">
      <c r="A277" s="312">
        <v>135</v>
      </c>
      <c r="B277" s="317"/>
      <c r="C277" s="316" t="s">
        <v>62</v>
      </c>
      <c r="D277" s="191"/>
      <c r="E277" s="59"/>
      <c r="F277" s="60"/>
      <c r="G277" s="90"/>
      <c r="H277" s="95"/>
      <c r="I277" s="75"/>
      <c r="J277" s="146"/>
      <c r="K277" s="82"/>
      <c r="L277" s="82"/>
      <c r="M277" s="83"/>
      <c r="N277" s="317"/>
      <c r="O277" s="316" t="s">
        <v>63</v>
      </c>
      <c r="P277" s="317"/>
      <c r="Q277" s="318" t="s">
        <v>63</v>
      </c>
    </row>
    <row r="278" spans="1:17" ht="18" customHeight="1" thickBot="1" x14ac:dyDescent="0.25">
      <c r="A278" s="313"/>
      <c r="B278" s="337"/>
      <c r="C278" s="336"/>
      <c r="D278" s="195"/>
      <c r="E278" s="62"/>
      <c r="F278" s="63"/>
      <c r="G278" s="92"/>
      <c r="H278" s="97"/>
      <c r="I278" s="77"/>
      <c r="J278" s="134"/>
      <c r="K278" s="86"/>
      <c r="L278" s="86"/>
      <c r="M278" s="87"/>
      <c r="N278" s="337"/>
      <c r="O278" s="336"/>
      <c r="P278" s="337"/>
      <c r="Q278" s="330"/>
    </row>
    <row r="279" spans="1:17" ht="18" customHeight="1" x14ac:dyDescent="0.2">
      <c r="A279" s="313">
        <v>136</v>
      </c>
      <c r="B279" s="315"/>
      <c r="C279" s="325" t="s">
        <v>62</v>
      </c>
      <c r="D279" s="194"/>
      <c r="E279" s="64"/>
      <c r="F279" s="40"/>
      <c r="G279" s="88"/>
      <c r="H279" s="93"/>
      <c r="I279" s="73"/>
      <c r="J279" s="65"/>
      <c r="K279" s="78"/>
      <c r="L279" s="78"/>
      <c r="M279" s="79"/>
      <c r="N279" s="315"/>
      <c r="O279" s="325" t="s">
        <v>63</v>
      </c>
      <c r="P279" s="315"/>
      <c r="Q279" s="311" t="s">
        <v>63</v>
      </c>
    </row>
    <row r="280" spans="1:17" ht="18" customHeight="1" x14ac:dyDescent="0.2">
      <c r="A280" s="313"/>
      <c r="B280" s="317"/>
      <c r="C280" s="316"/>
      <c r="D280" s="127"/>
      <c r="E280" s="57"/>
      <c r="F280" s="58"/>
      <c r="G280" s="89"/>
      <c r="H280" s="94"/>
      <c r="I280" s="74"/>
      <c r="J280" s="131"/>
      <c r="K280" s="80"/>
      <c r="L280" s="80"/>
      <c r="M280" s="81"/>
      <c r="N280" s="317"/>
      <c r="O280" s="316"/>
      <c r="P280" s="317"/>
      <c r="Q280" s="318"/>
    </row>
    <row r="281" spans="1:17" ht="18" customHeight="1" x14ac:dyDescent="0.2">
      <c r="A281" s="312">
        <v>137</v>
      </c>
      <c r="B281" s="317"/>
      <c r="C281" s="316" t="s">
        <v>62</v>
      </c>
      <c r="E281" s="59"/>
      <c r="F281" s="60"/>
      <c r="G281" s="90"/>
      <c r="H281" s="95"/>
      <c r="I281" s="75"/>
      <c r="J281" s="65"/>
      <c r="K281" s="82"/>
      <c r="L281" s="82"/>
      <c r="M281" s="83"/>
      <c r="N281" s="317"/>
      <c r="O281" s="316" t="s">
        <v>63</v>
      </c>
      <c r="P281" s="317"/>
      <c r="Q281" s="318" t="s">
        <v>63</v>
      </c>
    </row>
    <row r="282" spans="1:17" ht="18" customHeight="1" x14ac:dyDescent="0.2">
      <c r="A282" s="313"/>
      <c r="B282" s="317"/>
      <c r="C282" s="316"/>
      <c r="D282" s="127"/>
      <c r="E282" s="57"/>
      <c r="F282" s="58"/>
      <c r="G282" s="89"/>
      <c r="H282" s="94"/>
      <c r="I282" s="74"/>
      <c r="J282" s="131"/>
      <c r="K282" s="80"/>
      <c r="L282" s="80"/>
      <c r="M282" s="81"/>
      <c r="N282" s="317"/>
      <c r="O282" s="316"/>
      <c r="P282" s="317"/>
      <c r="Q282" s="318"/>
    </row>
    <row r="283" spans="1:17" ht="18" customHeight="1" x14ac:dyDescent="0.2">
      <c r="A283" s="313">
        <v>138</v>
      </c>
      <c r="B283" s="315"/>
      <c r="C283" s="325" t="s">
        <v>62</v>
      </c>
      <c r="E283" s="64"/>
      <c r="F283" s="40"/>
      <c r="G283" s="88"/>
      <c r="H283" s="93"/>
      <c r="I283" s="73"/>
      <c r="J283" s="65"/>
      <c r="K283" s="78"/>
      <c r="L283" s="78"/>
      <c r="M283" s="79"/>
      <c r="N283" s="315"/>
      <c r="O283" s="325" t="s">
        <v>63</v>
      </c>
      <c r="P283" s="315"/>
      <c r="Q283" s="311" t="s">
        <v>63</v>
      </c>
    </row>
    <row r="284" spans="1:17" ht="18" customHeight="1" x14ac:dyDescent="0.2">
      <c r="A284" s="313"/>
      <c r="B284" s="317"/>
      <c r="C284" s="316"/>
      <c r="D284" s="127"/>
      <c r="E284" s="57"/>
      <c r="F284" s="58"/>
      <c r="G284" s="89"/>
      <c r="H284" s="94"/>
      <c r="I284" s="74"/>
      <c r="J284" s="131"/>
      <c r="K284" s="80"/>
      <c r="L284" s="80"/>
      <c r="M284" s="81"/>
      <c r="N284" s="317"/>
      <c r="O284" s="316"/>
      <c r="P284" s="317"/>
      <c r="Q284" s="318"/>
    </row>
    <row r="285" spans="1:17" ht="18" customHeight="1" x14ac:dyDescent="0.2">
      <c r="A285" s="312">
        <v>139</v>
      </c>
      <c r="B285" s="317"/>
      <c r="C285" s="316" t="s">
        <v>62</v>
      </c>
      <c r="E285" s="59"/>
      <c r="F285" s="60"/>
      <c r="G285" s="90"/>
      <c r="H285" s="95"/>
      <c r="I285" s="75"/>
      <c r="J285" s="65"/>
      <c r="K285" s="82"/>
      <c r="L285" s="82"/>
      <c r="M285" s="83"/>
      <c r="N285" s="317"/>
      <c r="O285" s="316" t="s">
        <v>63</v>
      </c>
      <c r="P285" s="317"/>
      <c r="Q285" s="318" t="s">
        <v>63</v>
      </c>
    </row>
    <row r="286" spans="1:17" ht="18" customHeight="1" x14ac:dyDescent="0.2">
      <c r="A286" s="313"/>
      <c r="B286" s="317"/>
      <c r="C286" s="316"/>
      <c r="D286" s="193"/>
      <c r="E286" s="57"/>
      <c r="F286" s="58"/>
      <c r="G286" s="89"/>
      <c r="H286" s="94"/>
      <c r="I286" s="74"/>
      <c r="J286" s="131"/>
      <c r="K286" s="80"/>
      <c r="L286" s="80"/>
      <c r="M286" s="81"/>
      <c r="N286" s="317"/>
      <c r="O286" s="316"/>
      <c r="P286" s="317"/>
      <c r="Q286" s="318"/>
    </row>
    <row r="287" spans="1:17" ht="18" customHeight="1" x14ac:dyDescent="0.2">
      <c r="A287" s="313">
        <v>140</v>
      </c>
      <c r="B287" s="317"/>
      <c r="C287" s="316" t="s">
        <v>62</v>
      </c>
      <c r="D287" s="191"/>
      <c r="E287" s="59"/>
      <c r="F287" s="60"/>
      <c r="G287" s="90"/>
      <c r="H287" s="95"/>
      <c r="I287" s="75"/>
      <c r="J287" s="65"/>
      <c r="K287" s="82"/>
      <c r="L287" s="82"/>
      <c r="M287" s="83"/>
      <c r="N287" s="317"/>
      <c r="O287" s="316" t="s">
        <v>63</v>
      </c>
      <c r="P287" s="317"/>
      <c r="Q287" s="318" t="s">
        <v>63</v>
      </c>
    </row>
    <row r="288" spans="1:17" ht="18" customHeight="1" thickBot="1" x14ac:dyDescent="0.25">
      <c r="A288" s="313"/>
      <c r="B288" s="337"/>
      <c r="C288" s="336"/>
      <c r="D288" s="195"/>
      <c r="E288" s="62"/>
      <c r="F288" s="63"/>
      <c r="G288" s="92"/>
      <c r="H288" s="97"/>
      <c r="I288" s="77"/>
      <c r="J288" s="182"/>
      <c r="K288" s="86"/>
      <c r="L288" s="86"/>
      <c r="M288" s="87"/>
      <c r="N288" s="337"/>
      <c r="O288" s="336"/>
      <c r="P288" s="337"/>
      <c r="Q288" s="330"/>
    </row>
    <row r="289" spans="1:17" ht="18" customHeight="1" x14ac:dyDescent="0.2">
      <c r="A289" s="312">
        <v>141</v>
      </c>
      <c r="B289" s="315"/>
      <c r="C289" s="325" t="s">
        <v>62</v>
      </c>
      <c r="D289" s="194"/>
      <c r="E289" s="64"/>
      <c r="F289" s="40"/>
      <c r="G289" s="88"/>
      <c r="H289" s="93"/>
      <c r="I289" s="73"/>
      <c r="J289" s="183"/>
      <c r="K289" s="78"/>
      <c r="L289" s="78"/>
      <c r="M289" s="79"/>
      <c r="N289" s="315"/>
      <c r="O289" s="325" t="s">
        <v>63</v>
      </c>
      <c r="P289" s="315"/>
      <c r="Q289" s="311" t="s">
        <v>63</v>
      </c>
    </row>
    <row r="290" spans="1:17" ht="18" customHeight="1" x14ac:dyDescent="0.2">
      <c r="A290" s="313"/>
      <c r="B290" s="317"/>
      <c r="C290" s="316"/>
      <c r="D290" s="127"/>
      <c r="E290" s="57"/>
      <c r="F290" s="58"/>
      <c r="G290" s="89"/>
      <c r="H290" s="94"/>
      <c r="I290" s="74"/>
      <c r="J290" s="135"/>
      <c r="K290" s="80"/>
      <c r="L290" s="80"/>
      <c r="M290" s="81"/>
      <c r="N290" s="317"/>
      <c r="O290" s="316"/>
      <c r="P290" s="317"/>
      <c r="Q290" s="318"/>
    </row>
    <row r="291" spans="1:17" ht="18" customHeight="1" x14ac:dyDescent="0.2">
      <c r="A291" s="313">
        <v>142</v>
      </c>
      <c r="B291" s="317"/>
      <c r="C291" s="316" t="s">
        <v>62</v>
      </c>
      <c r="E291" s="59"/>
      <c r="F291" s="60"/>
      <c r="G291" s="90"/>
      <c r="H291" s="95"/>
      <c r="I291" s="75"/>
      <c r="J291" s="146"/>
      <c r="K291" s="82"/>
      <c r="L291" s="82"/>
      <c r="M291" s="83"/>
      <c r="N291" s="317"/>
      <c r="O291" s="316" t="s">
        <v>63</v>
      </c>
      <c r="P291" s="317"/>
      <c r="Q291" s="318" t="s">
        <v>63</v>
      </c>
    </row>
    <row r="292" spans="1:17" ht="18" customHeight="1" x14ac:dyDescent="0.2">
      <c r="A292" s="313"/>
      <c r="B292" s="317"/>
      <c r="C292" s="316"/>
      <c r="D292" s="127"/>
      <c r="E292" s="57"/>
      <c r="F292" s="58"/>
      <c r="G292" s="89"/>
      <c r="H292" s="94"/>
      <c r="I292" s="74"/>
      <c r="J292" s="135"/>
      <c r="K292" s="80"/>
      <c r="L292" s="80"/>
      <c r="M292" s="81"/>
      <c r="N292" s="317"/>
      <c r="O292" s="316"/>
      <c r="P292" s="317"/>
      <c r="Q292" s="318"/>
    </row>
    <row r="293" spans="1:17" ht="18" customHeight="1" x14ac:dyDescent="0.2">
      <c r="A293" s="312">
        <v>143</v>
      </c>
      <c r="B293" s="315"/>
      <c r="C293" s="325" t="s">
        <v>62</v>
      </c>
      <c r="E293" s="64"/>
      <c r="F293" s="40"/>
      <c r="G293" s="88"/>
      <c r="H293" s="93"/>
      <c r="I293" s="73"/>
      <c r="J293" s="146"/>
      <c r="K293" s="78"/>
      <c r="L293" s="78"/>
      <c r="M293" s="79"/>
      <c r="N293" s="315"/>
      <c r="O293" s="325" t="s">
        <v>63</v>
      </c>
      <c r="P293" s="315"/>
      <c r="Q293" s="311" t="s">
        <v>63</v>
      </c>
    </row>
    <row r="294" spans="1:17" ht="18" customHeight="1" x14ac:dyDescent="0.2">
      <c r="A294" s="313"/>
      <c r="B294" s="317"/>
      <c r="C294" s="316"/>
      <c r="D294" s="127"/>
      <c r="E294" s="57"/>
      <c r="F294" s="58"/>
      <c r="G294" s="89"/>
      <c r="H294" s="94"/>
      <c r="I294" s="74"/>
      <c r="J294" s="135"/>
      <c r="K294" s="80"/>
      <c r="L294" s="80"/>
      <c r="M294" s="81"/>
      <c r="N294" s="317"/>
      <c r="O294" s="316"/>
      <c r="P294" s="317"/>
      <c r="Q294" s="318"/>
    </row>
    <row r="295" spans="1:17" ht="18" customHeight="1" x14ac:dyDescent="0.2">
      <c r="A295" s="313">
        <v>144</v>
      </c>
      <c r="B295" s="317"/>
      <c r="C295" s="316" t="s">
        <v>62</v>
      </c>
      <c r="E295" s="59"/>
      <c r="F295" s="60"/>
      <c r="G295" s="90"/>
      <c r="H295" s="95"/>
      <c r="I295" s="75"/>
      <c r="J295" s="146"/>
      <c r="K295" s="82"/>
      <c r="L295" s="82"/>
      <c r="M295" s="83"/>
      <c r="N295" s="317"/>
      <c r="O295" s="316" t="s">
        <v>63</v>
      </c>
      <c r="P295" s="317"/>
      <c r="Q295" s="318" t="s">
        <v>63</v>
      </c>
    </row>
    <row r="296" spans="1:17" ht="18" customHeight="1" x14ac:dyDescent="0.2">
      <c r="A296" s="313"/>
      <c r="B296" s="317"/>
      <c r="C296" s="316"/>
      <c r="D296" s="193"/>
      <c r="E296" s="57"/>
      <c r="F296" s="58"/>
      <c r="G296" s="89"/>
      <c r="H296" s="94"/>
      <c r="I296" s="74"/>
      <c r="J296" s="135"/>
      <c r="K296" s="80"/>
      <c r="L296" s="80"/>
      <c r="M296" s="81"/>
      <c r="N296" s="317"/>
      <c r="O296" s="316"/>
      <c r="P296" s="317"/>
      <c r="Q296" s="318"/>
    </row>
    <row r="297" spans="1:17" ht="18" customHeight="1" x14ac:dyDescent="0.2">
      <c r="A297" s="312">
        <v>145</v>
      </c>
      <c r="B297" s="317"/>
      <c r="C297" s="316" t="s">
        <v>62</v>
      </c>
      <c r="D297" s="191"/>
      <c r="E297" s="59"/>
      <c r="F297" s="60"/>
      <c r="G297" s="90"/>
      <c r="H297" s="95"/>
      <c r="I297" s="75"/>
      <c r="J297" s="146"/>
      <c r="K297" s="82"/>
      <c r="L297" s="82"/>
      <c r="M297" s="83"/>
      <c r="N297" s="317"/>
      <c r="O297" s="316" t="s">
        <v>63</v>
      </c>
      <c r="P297" s="317"/>
      <c r="Q297" s="318" t="s">
        <v>63</v>
      </c>
    </row>
    <row r="298" spans="1:17" ht="18" customHeight="1" thickBot="1" x14ac:dyDescent="0.25">
      <c r="A298" s="313"/>
      <c r="B298" s="337"/>
      <c r="C298" s="336"/>
      <c r="D298" s="195"/>
      <c r="E298" s="62"/>
      <c r="F298" s="63"/>
      <c r="G298" s="92"/>
      <c r="H298" s="97"/>
      <c r="I298" s="77"/>
      <c r="J298" s="134"/>
      <c r="K298" s="86"/>
      <c r="L298" s="86"/>
      <c r="M298" s="87"/>
      <c r="N298" s="337"/>
      <c r="O298" s="336"/>
      <c r="P298" s="337"/>
      <c r="Q298" s="330"/>
    </row>
    <row r="299" spans="1:17" ht="18" customHeight="1" x14ac:dyDescent="0.2">
      <c r="A299" s="313">
        <v>146</v>
      </c>
      <c r="B299" s="315"/>
      <c r="C299" s="325" t="s">
        <v>62</v>
      </c>
      <c r="D299" s="194"/>
      <c r="E299" s="64"/>
      <c r="F299" s="40"/>
      <c r="G299" s="88"/>
      <c r="H299" s="93"/>
      <c r="I299" s="73"/>
      <c r="J299" s="65"/>
      <c r="K299" s="78"/>
      <c r="L299" s="78"/>
      <c r="M299" s="79"/>
      <c r="N299" s="315"/>
      <c r="O299" s="325" t="s">
        <v>63</v>
      </c>
      <c r="P299" s="315"/>
      <c r="Q299" s="311" t="s">
        <v>63</v>
      </c>
    </row>
    <row r="300" spans="1:17" ht="18" customHeight="1" x14ac:dyDescent="0.2">
      <c r="A300" s="313"/>
      <c r="B300" s="317"/>
      <c r="C300" s="316"/>
      <c r="D300" s="127"/>
      <c r="E300" s="57"/>
      <c r="F300" s="58"/>
      <c r="G300" s="89"/>
      <c r="H300" s="94"/>
      <c r="I300" s="74"/>
      <c r="J300" s="131"/>
      <c r="K300" s="80"/>
      <c r="L300" s="80"/>
      <c r="M300" s="81"/>
      <c r="N300" s="317"/>
      <c r="O300" s="316"/>
      <c r="P300" s="317"/>
      <c r="Q300" s="318"/>
    </row>
    <row r="301" spans="1:17" ht="18" customHeight="1" x14ac:dyDescent="0.2">
      <c r="A301" s="312">
        <v>147</v>
      </c>
      <c r="B301" s="317"/>
      <c r="C301" s="316" t="s">
        <v>62</v>
      </c>
      <c r="E301" s="59"/>
      <c r="F301" s="60"/>
      <c r="G301" s="90"/>
      <c r="H301" s="95"/>
      <c r="I301" s="75"/>
      <c r="J301" s="65"/>
      <c r="K301" s="82"/>
      <c r="L301" s="82"/>
      <c r="M301" s="83"/>
      <c r="N301" s="317"/>
      <c r="O301" s="316" t="s">
        <v>63</v>
      </c>
      <c r="P301" s="317"/>
      <c r="Q301" s="318" t="s">
        <v>63</v>
      </c>
    </row>
    <row r="302" spans="1:17" ht="18" customHeight="1" x14ac:dyDescent="0.2">
      <c r="A302" s="313"/>
      <c r="B302" s="317"/>
      <c r="C302" s="316"/>
      <c r="D302" s="127"/>
      <c r="E302" s="57"/>
      <c r="F302" s="58"/>
      <c r="G302" s="89"/>
      <c r="H302" s="94"/>
      <c r="I302" s="74"/>
      <c r="J302" s="131"/>
      <c r="K302" s="80"/>
      <c r="L302" s="80"/>
      <c r="M302" s="81"/>
      <c r="N302" s="317"/>
      <c r="O302" s="316"/>
      <c r="P302" s="317"/>
      <c r="Q302" s="318"/>
    </row>
    <row r="303" spans="1:17" ht="18" customHeight="1" x14ac:dyDescent="0.2">
      <c r="A303" s="313">
        <v>148</v>
      </c>
      <c r="B303" s="315"/>
      <c r="C303" s="325" t="s">
        <v>62</v>
      </c>
      <c r="E303" s="64"/>
      <c r="F303" s="40"/>
      <c r="G303" s="88"/>
      <c r="H303" s="93"/>
      <c r="I303" s="73"/>
      <c r="J303" s="65"/>
      <c r="K303" s="78"/>
      <c r="L303" s="78"/>
      <c r="M303" s="79"/>
      <c r="N303" s="315"/>
      <c r="O303" s="325" t="s">
        <v>63</v>
      </c>
      <c r="P303" s="315"/>
      <c r="Q303" s="311" t="s">
        <v>63</v>
      </c>
    </row>
    <row r="304" spans="1:17" ht="18" customHeight="1" x14ac:dyDescent="0.2">
      <c r="A304" s="313"/>
      <c r="B304" s="317"/>
      <c r="C304" s="316"/>
      <c r="D304" s="127"/>
      <c r="E304" s="57"/>
      <c r="F304" s="58"/>
      <c r="G304" s="89"/>
      <c r="H304" s="94"/>
      <c r="I304" s="74"/>
      <c r="J304" s="131"/>
      <c r="K304" s="80"/>
      <c r="L304" s="80"/>
      <c r="M304" s="81"/>
      <c r="N304" s="317"/>
      <c r="O304" s="316"/>
      <c r="P304" s="317"/>
      <c r="Q304" s="318"/>
    </row>
    <row r="305" spans="1:17" ht="18" customHeight="1" x14ac:dyDescent="0.2">
      <c r="A305" s="312">
        <v>149</v>
      </c>
      <c r="B305" s="317"/>
      <c r="C305" s="316" t="s">
        <v>62</v>
      </c>
      <c r="E305" s="59"/>
      <c r="F305" s="60"/>
      <c r="G305" s="90"/>
      <c r="H305" s="95"/>
      <c r="I305" s="75"/>
      <c r="J305" s="65"/>
      <c r="K305" s="82"/>
      <c r="L305" s="82"/>
      <c r="M305" s="83"/>
      <c r="N305" s="317"/>
      <c r="O305" s="316" t="s">
        <v>63</v>
      </c>
      <c r="P305" s="317"/>
      <c r="Q305" s="318" t="s">
        <v>63</v>
      </c>
    </row>
    <row r="306" spans="1:17" ht="18" customHeight="1" x14ac:dyDescent="0.2">
      <c r="A306" s="313"/>
      <c r="B306" s="317"/>
      <c r="C306" s="316"/>
      <c r="D306" s="193"/>
      <c r="E306" s="57"/>
      <c r="F306" s="58"/>
      <c r="G306" s="89"/>
      <c r="H306" s="94"/>
      <c r="I306" s="74"/>
      <c r="J306" s="131"/>
      <c r="K306" s="80"/>
      <c r="L306" s="80"/>
      <c r="M306" s="81"/>
      <c r="N306" s="317"/>
      <c r="O306" s="316"/>
      <c r="P306" s="317"/>
      <c r="Q306" s="318"/>
    </row>
    <row r="307" spans="1:17" ht="18" customHeight="1" x14ac:dyDescent="0.2">
      <c r="A307" s="313">
        <v>150</v>
      </c>
      <c r="B307" s="317"/>
      <c r="C307" s="316" t="s">
        <v>62</v>
      </c>
      <c r="D307" s="191"/>
      <c r="E307" s="59"/>
      <c r="F307" s="60"/>
      <c r="G307" s="90"/>
      <c r="H307" s="95"/>
      <c r="I307" s="75"/>
      <c r="J307" s="65"/>
      <c r="K307" s="82"/>
      <c r="L307" s="82"/>
      <c r="M307" s="83"/>
      <c r="N307" s="317"/>
      <c r="O307" s="316" t="s">
        <v>63</v>
      </c>
      <c r="P307" s="317"/>
      <c r="Q307" s="318" t="s">
        <v>63</v>
      </c>
    </row>
    <row r="308" spans="1:17" ht="18" customHeight="1" thickBot="1" x14ac:dyDescent="0.25">
      <c r="A308" s="313"/>
      <c r="B308" s="337"/>
      <c r="C308" s="336"/>
      <c r="D308" s="195"/>
      <c r="E308" s="62"/>
      <c r="F308" s="63"/>
      <c r="G308" s="92"/>
      <c r="H308" s="97"/>
      <c r="I308" s="77"/>
      <c r="J308" s="182"/>
      <c r="K308" s="86"/>
      <c r="L308" s="86"/>
      <c r="M308" s="87"/>
      <c r="N308" s="337"/>
      <c r="O308" s="336"/>
      <c r="P308" s="337"/>
      <c r="Q308" s="330"/>
    </row>
    <row r="309" spans="1:17" ht="18" customHeight="1" x14ac:dyDescent="0.2">
      <c r="A309" s="312">
        <v>151</v>
      </c>
      <c r="B309" s="315"/>
      <c r="C309" s="325" t="s">
        <v>62</v>
      </c>
      <c r="D309" s="194"/>
      <c r="E309" s="64"/>
      <c r="F309" s="40"/>
      <c r="G309" s="88"/>
      <c r="H309" s="93"/>
      <c r="I309" s="73"/>
      <c r="J309" s="183"/>
      <c r="K309" s="78"/>
      <c r="L309" s="78"/>
      <c r="M309" s="79"/>
      <c r="N309" s="315"/>
      <c r="O309" s="325" t="s">
        <v>63</v>
      </c>
      <c r="P309" s="315"/>
      <c r="Q309" s="311" t="s">
        <v>63</v>
      </c>
    </row>
    <row r="310" spans="1:17" ht="18" customHeight="1" x14ac:dyDescent="0.2">
      <c r="A310" s="313"/>
      <c r="B310" s="317"/>
      <c r="C310" s="316"/>
      <c r="D310" s="127"/>
      <c r="E310" s="57"/>
      <c r="F310" s="58"/>
      <c r="G310" s="89"/>
      <c r="H310" s="94"/>
      <c r="I310" s="74"/>
      <c r="J310" s="135"/>
      <c r="K310" s="80"/>
      <c r="L310" s="80"/>
      <c r="M310" s="81"/>
      <c r="N310" s="317"/>
      <c r="O310" s="316"/>
      <c r="P310" s="317"/>
      <c r="Q310" s="318"/>
    </row>
    <row r="311" spans="1:17" ht="18" customHeight="1" x14ac:dyDescent="0.2">
      <c r="A311" s="313">
        <v>152</v>
      </c>
      <c r="B311" s="317"/>
      <c r="C311" s="316" t="s">
        <v>62</v>
      </c>
      <c r="E311" s="59"/>
      <c r="F311" s="60"/>
      <c r="G311" s="90"/>
      <c r="H311" s="95"/>
      <c r="I311" s="75"/>
      <c r="J311" s="146"/>
      <c r="K311" s="82"/>
      <c r="L311" s="82"/>
      <c r="M311" s="83"/>
      <c r="N311" s="317"/>
      <c r="O311" s="316" t="s">
        <v>63</v>
      </c>
      <c r="P311" s="317"/>
      <c r="Q311" s="318" t="s">
        <v>63</v>
      </c>
    </row>
    <row r="312" spans="1:17" ht="18" customHeight="1" x14ac:dyDescent="0.2">
      <c r="A312" s="313"/>
      <c r="B312" s="317"/>
      <c r="C312" s="316"/>
      <c r="D312" s="127"/>
      <c r="E312" s="57"/>
      <c r="F312" s="58"/>
      <c r="G312" s="89"/>
      <c r="H312" s="94"/>
      <c r="I312" s="74"/>
      <c r="J312" s="135"/>
      <c r="K312" s="80"/>
      <c r="L312" s="80"/>
      <c r="M312" s="81"/>
      <c r="N312" s="317"/>
      <c r="O312" s="316"/>
      <c r="P312" s="317"/>
      <c r="Q312" s="318"/>
    </row>
    <row r="313" spans="1:17" ht="18" customHeight="1" x14ac:dyDescent="0.2">
      <c r="A313" s="312">
        <v>153</v>
      </c>
      <c r="B313" s="315"/>
      <c r="C313" s="325" t="s">
        <v>62</v>
      </c>
      <c r="E313" s="64"/>
      <c r="F313" s="40"/>
      <c r="G313" s="88"/>
      <c r="H313" s="93"/>
      <c r="I313" s="73"/>
      <c r="J313" s="146"/>
      <c r="K313" s="78"/>
      <c r="L313" s="78"/>
      <c r="M313" s="79"/>
      <c r="N313" s="315"/>
      <c r="O313" s="325" t="s">
        <v>63</v>
      </c>
      <c r="P313" s="315"/>
      <c r="Q313" s="311" t="s">
        <v>63</v>
      </c>
    </row>
    <row r="314" spans="1:17" ht="18" customHeight="1" x14ac:dyDescent="0.2">
      <c r="A314" s="313"/>
      <c r="B314" s="317"/>
      <c r="C314" s="316"/>
      <c r="D314" s="127"/>
      <c r="E314" s="57"/>
      <c r="F314" s="58"/>
      <c r="G314" s="89"/>
      <c r="H314" s="94"/>
      <c r="I314" s="74"/>
      <c r="J314" s="135"/>
      <c r="K314" s="80"/>
      <c r="L314" s="80"/>
      <c r="M314" s="81"/>
      <c r="N314" s="317"/>
      <c r="O314" s="316"/>
      <c r="P314" s="317"/>
      <c r="Q314" s="318"/>
    </row>
    <row r="315" spans="1:17" ht="18" customHeight="1" x14ac:dyDescent="0.2">
      <c r="A315" s="313">
        <v>154</v>
      </c>
      <c r="B315" s="317"/>
      <c r="C315" s="316" t="s">
        <v>62</v>
      </c>
      <c r="E315" s="59"/>
      <c r="F315" s="60"/>
      <c r="G315" s="90"/>
      <c r="H315" s="95"/>
      <c r="I315" s="75"/>
      <c r="J315" s="146"/>
      <c r="K315" s="82"/>
      <c r="L315" s="82"/>
      <c r="M315" s="83"/>
      <c r="N315" s="317"/>
      <c r="O315" s="316" t="s">
        <v>63</v>
      </c>
      <c r="P315" s="317"/>
      <c r="Q315" s="318" t="s">
        <v>63</v>
      </c>
    </row>
    <row r="316" spans="1:17" ht="18" customHeight="1" x14ac:dyDescent="0.2">
      <c r="A316" s="313"/>
      <c r="B316" s="317"/>
      <c r="C316" s="316"/>
      <c r="D316" s="193"/>
      <c r="E316" s="57"/>
      <c r="F316" s="58"/>
      <c r="G316" s="89"/>
      <c r="H316" s="94"/>
      <c r="I316" s="74"/>
      <c r="J316" s="135"/>
      <c r="K316" s="80"/>
      <c r="L316" s="80"/>
      <c r="M316" s="81"/>
      <c r="N316" s="317"/>
      <c r="O316" s="316"/>
      <c r="P316" s="317"/>
      <c r="Q316" s="318"/>
    </row>
    <row r="317" spans="1:17" ht="18" customHeight="1" x14ac:dyDescent="0.2">
      <c r="A317" s="312">
        <v>155</v>
      </c>
      <c r="B317" s="317"/>
      <c r="C317" s="316" t="s">
        <v>62</v>
      </c>
      <c r="D317" s="191"/>
      <c r="E317" s="59"/>
      <c r="F317" s="60"/>
      <c r="G317" s="90"/>
      <c r="H317" s="95"/>
      <c r="I317" s="75"/>
      <c r="J317" s="146"/>
      <c r="K317" s="82"/>
      <c r="L317" s="82"/>
      <c r="M317" s="83"/>
      <c r="N317" s="317"/>
      <c r="O317" s="316" t="s">
        <v>63</v>
      </c>
      <c r="P317" s="317"/>
      <c r="Q317" s="318" t="s">
        <v>63</v>
      </c>
    </row>
    <row r="318" spans="1:17" ht="18" customHeight="1" thickBot="1" x14ac:dyDescent="0.25">
      <c r="A318" s="313"/>
      <c r="B318" s="337"/>
      <c r="C318" s="336"/>
      <c r="D318" s="195"/>
      <c r="E318" s="62"/>
      <c r="F318" s="63"/>
      <c r="G318" s="92"/>
      <c r="H318" s="97"/>
      <c r="I318" s="77"/>
      <c r="J318" s="134"/>
      <c r="K318" s="86"/>
      <c r="L318" s="86"/>
      <c r="M318" s="87"/>
      <c r="N318" s="337"/>
      <c r="O318" s="336"/>
      <c r="P318" s="337"/>
      <c r="Q318" s="330"/>
    </row>
    <row r="319" spans="1:17" ht="18" customHeight="1" x14ac:dyDescent="0.2">
      <c r="A319" s="313">
        <v>156</v>
      </c>
      <c r="B319" s="315"/>
      <c r="C319" s="325" t="s">
        <v>62</v>
      </c>
      <c r="D319" s="194"/>
      <c r="E319" s="64"/>
      <c r="F319" s="40"/>
      <c r="G319" s="88"/>
      <c r="H319" s="93"/>
      <c r="I319" s="73"/>
      <c r="J319" s="65"/>
      <c r="K319" s="78"/>
      <c r="L319" s="78"/>
      <c r="M319" s="79"/>
      <c r="N319" s="315"/>
      <c r="O319" s="325" t="s">
        <v>63</v>
      </c>
      <c r="P319" s="315"/>
      <c r="Q319" s="311" t="s">
        <v>63</v>
      </c>
    </row>
    <row r="320" spans="1:17" ht="18" customHeight="1" x14ac:dyDescent="0.2">
      <c r="A320" s="313"/>
      <c r="B320" s="317"/>
      <c r="C320" s="316"/>
      <c r="D320" s="127"/>
      <c r="E320" s="57"/>
      <c r="F320" s="58"/>
      <c r="G320" s="89"/>
      <c r="H320" s="94"/>
      <c r="I320" s="74"/>
      <c r="J320" s="131"/>
      <c r="K320" s="80"/>
      <c r="L320" s="80"/>
      <c r="M320" s="81"/>
      <c r="N320" s="317"/>
      <c r="O320" s="316"/>
      <c r="P320" s="317"/>
      <c r="Q320" s="318"/>
    </row>
    <row r="321" spans="1:17" ht="18" customHeight="1" x14ac:dyDescent="0.2">
      <c r="A321" s="312">
        <v>157</v>
      </c>
      <c r="B321" s="317"/>
      <c r="C321" s="316" t="s">
        <v>62</v>
      </c>
      <c r="E321" s="59"/>
      <c r="F321" s="60"/>
      <c r="G321" s="90"/>
      <c r="H321" s="95"/>
      <c r="I321" s="75"/>
      <c r="J321" s="65"/>
      <c r="K321" s="82"/>
      <c r="L321" s="82"/>
      <c r="M321" s="83"/>
      <c r="N321" s="317"/>
      <c r="O321" s="316" t="s">
        <v>63</v>
      </c>
      <c r="P321" s="317"/>
      <c r="Q321" s="318" t="s">
        <v>63</v>
      </c>
    </row>
    <row r="322" spans="1:17" ht="18" customHeight="1" x14ac:dyDescent="0.2">
      <c r="A322" s="313"/>
      <c r="B322" s="317"/>
      <c r="C322" s="316"/>
      <c r="D322" s="127"/>
      <c r="E322" s="57"/>
      <c r="F322" s="58"/>
      <c r="G322" s="89"/>
      <c r="H322" s="94"/>
      <c r="I322" s="74"/>
      <c r="J322" s="131"/>
      <c r="K322" s="80"/>
      <c r="L322" s="80"/>
      <c r="M322" s="81"/>
      <c r="N322" s="317"/>
      <c r="O322" s="316"/>
      <c r="P322" s="317"/>
      <c r="Q322" s="318"/>
    </row>
    <row r="323" spans="1:17" ht="18" customHeight="1" x14ac:dyDescent="0.2">
      <c r="A323" s="313">
        <v>158</v>
      </c>
      <c r="B323" s="315"/>
      <c r="C323" s="325" t="s">
        <v>62</v>
      </c>
      <c r="E323" s="64"/>
      <c r="F323" s="40"/>
      <c r="G323" s="88"/>
      <c r="H323" s="93"/>
      <c r="I323" s="73"/>
      <c r="J323" s="65"/>
      <c r="K323" s="78"/>
      <c r="L323" s="78"/>
      <c r="M323" s="79"/>
      <c r="N323" s="315"/>
      <c r="O323" s="325" t="s">
        <v>63</v>
      </c>
      <c r="P323" s="315"/>
      <c r="Q323" s="311" t="s">
        <v>63</v>
      </c>
    </row>
    <row r="324" spans="1:17" ht="18" customHeight="1" x14ac:dyDescent="0.2">
      <c r="A324" s="313"/>
      <c r="B324" s="317"/>
      <c r="C324" s="316"/>
      <c r="D324" s="127"/>
      <c r="E324" s="57"/>
      <c r="F324" s="58"/>
      <c r="G324" s="89"/>
      <c r="H324" s="94"/>
      <c r="I324" s="74"/>
      <c r="J324" s="131"/>
      <c r="K324" s="80"/>
      <c r="L324" s="80"/>
      <c r="M324" s="81"/>
      <c r="N324" s="317"/>
      <c r="O324" s="316"/>
      <c r="P324" s="317"/>
      <c r="Q324" s="318"/>
    </row>
    <row r="325" spans="1:17" ht="18" customHeight="1" x14ac:dyDescent="0.2">
      <c r="A325" s="312">
        <v>159</v>
      </c>
      <c r="B325" s="317"/>
      <c r="C325" s="316" t="s">
        <v>62</v>
      </c>
      <c r="E325" s="59"/>
      <c r="F325" s="60"/>
      <c r="G325" s="90"/>
      <c r="H325" s="95"/>
      <c r="I325" s="75"/>
      <c r="J325" s="65"/>
      <c r="K325" s="82"/>
      <c r="L325" s="82"/>
      <c r="M325" s="83"/>
      <c r="N325" s="317"/>
      <c r="O325" s="316" t="s">
        <v>63</v>
      </c>
      <c r="P325" s="317"/>
      <c r="Q325" s="318" t="s">
        <v>63</v>
      </c>
    </row>
    <row r="326" spans="1:17" ht="18" customHeight="1" x14ac:dyDescent="0.2">
      <c r="A326" s="313"/>
      <c r="B326" s="317"/>
      <c r="C326" s="316"/>
      <c r="D326" s="193"/>
      <c r="E326" s="57"/>
      <c r="F326" s="58"/>
      <c r="G326" s="89"/>
      <c r="H326" s="94"/>
      <c r="I326" s="74"/>
      <c r="J326" s="131"/>
      <c r="K326" s="80"/>
      <c r="L326" s="80"/>
      <c r="M326" s="81"/>
      <c r="N326" s="317"/>
      <c r="O326" s="316"/>
      <c r="P326" s="317"/>
      <c r="Q326" s="318"/>
    </row>
    <row r="327" spans="1:17" ht="18" customHeight="1" x14ac:dyDescent="0.2">
      <c r="A327" s="313">
        <v>160</v>
      </c>
      <c r="B327" s="317"/>
      <c r="C327" s="316" t="s">
        <v>62</v>
      </c>
      <c r="D327" s="191"/>
      <c r="E327" s="59"/>
      <c r="F327" s="60"/>
      <c r="G327" s="90"/>
      <c r="H327" s="95"/>
      <c r="I327" s="75"/>
      <c r="J327" s="65"/>
      <c r="K327" s="82"/>
      <c r="L327" s="82"/>
      <c r="M327" s="83"/>
      <c r="N327" s="317"/>
      <c r="O327" s="316" t="s">
        <v>63</v>
      </c>
      <c r="P327" s="317"/>
      <c r="Q327" s="318" t="s">
        <v>63</v>
      </c>
    </row>
    <row r="328" spans="1:17" ht="18" customHeight="1" thickBot="1" x14ac:dyDescent="0.25">
      <c r="A328" s="313"/>
      <c r="B328" s="337"/>
      <c r="C328" s="336"/>
      <c r="D328" s="195"/>
      <c r="E328" s="62"/>
      <c r="F328" s="63"/>
      <c r="G328" s="92"/>
      <c r="H328" s="97"/>
      <c r="I328" s="77"/>
      <c r="J328" s="182"/>
      <c r="K328" s="86"/>
      <c r="L328" s="86"/>
      <c r="M328" s="87"/>
      <c r="N328" s="337"/>
      <c r="O328" s="336"/>
      <c r="P328" s="337"/>
      <c r="Q328" s="330"/>
    </row>
    <row r="329" spans="1:17" ht="18" customHeight="1" x14ac:dyDescent="0.2">
      <c r="A329" s="312">
        <v>161</v>
      </c>
      <c r="B329" s="315"/>
      <c r="C329" s="325" t="s">
        <v>62</v>
      </c>
      <c r="D329" s="194"/>
      <c r="E329" s="64"/>
      <c r="F329" s="40"/>
      <c r="G329" s="88"/>
      <c r="H329" s="93"/>
      <c r="I329" s="73"/>
      <c r="J329" s="183"/>
      <c r="K329" s="78"/>
      <c r="L329" s="78"/>
      <c r="M329" s="79"/>
      <c r="N329" s="315"/>
      <c r="O329" s="325" t="s">
        <v>63</v>
      </c>
      <c r="P329" s="315"/>
      <c r="Q329" s="311" t="s">
        <v>63</v>
      </c>
    </row>
    <row r="330" spans="1:17" ht="18" customHeight="1" x14ac:dyDescent="0.2">
      <c r="A330" s="313"/>
      <c r="B330" s="317"/>
      <c r="C330" s="316"/>
      <c r="D330" s="127"/>
      <c r="E330" s="57"/>
      <c r="F330" s="58"/>
      <c r="G330" s="89"/>
      <c r="H330" s="94"/>
      <c r="I330" s="74"/>
      <c r="J330" s="135"/>
      <c r="K330" s="80"/>
      <c r="L330" s="80"/>
      <c r="M330" s="81"/>
      <c r="N330" s="317"/>
      <c r="O330" s="316"/>
      <c r="P330" s="317"/>
      <c r="Q330" s="318"/>
    </row>
    <row r="331" spans="1:17" ht="18" customHeight="1" x14ac:dyDescent="0.2">
      <c r="A331" s="313">
        <v>162</v>
      </c>
      <c r="B331" s="317"/>
      <c r="C331" s="316" t="s">
        <v>62</v>
      </c>
      <c r="E331" s="59"/>
      <c r="F331" s="60"/>
      <c r="G331" s="90"/>
      <c r="H331" s="95"/>
      <c r="I331" s="75"/>
      <c r="J331" s="146"/>
      <c r="K331" s="82"/>
      <c r="L331" s="82"/>
      <c r="M331" s="83"/>
      <c r="N331" s="317"/>
      <c r="O331" s="316" t="s">
        <v>63</v>
      </c>
      <c r="P331" s="317"/>
      <c r="Q331" s="318" t="s">
        <v>63</v>
      </c>
    </row>
    <row r="332" spans="1:17" ht="18" customHeight="1" x14ac:dyDescent="0.2">
      <c r="A332" s="313"/>
      <c r="B332" s="317"/>
      <c r="C332" s="316"/>
      <c r="D332" s="127"/>
      <c r="E332" s="57"/>
      <c r="F332" s="58"/>
      <c r="G332" s="89"/>
      <c r="H332" s="94"/>
      <c r="I332" s="74"/>
      <c r="J332" s="135"/>
      <c r="K332" s="80"/>
      <c r="L332" s="80"/>
      <c r="M332" s="81"/>
      <c r="N332" s="317"/>
      <c r="O332" s="316"/>
      <c r="P332" s="317"/>
      <c r="Q332" s="318"/>
    </row>
    <row r="333" spans="1:17" ht="18" customHeight="1" x14ac:dyDescent="0.2">
      <c r="A333" s="312">
        <v>163</v>
      </c>
      <c r="B333" s="315"/>
      <c r="C333" s="325" t="s">
        <v>62</v>
      </c>
      <c r="E333" s="64"/>
      <c r="F333" s="40"/>
      <c r="G333" s="88"/>
      <c r="H333" s="93"/>
      <c r="I333" s="73"/>
      <c r="J333" s="146"/>
      <c r="K333" s="78"/>
      <c r="L333" s="78"/>
      <c r="M333" s="79"/>
      <c r="N333" s="315"/>
      <c r="O333" s="325" t="s">
        <v>63</v>
      </c>
      <c r="P333" s="315"/>
      <c r="Q333" s="311" t="s">
        <v>63</v>
      </c>
    </row>
    <row r="334" spans="1:17" ht="18" customHeight="1" x14ac:dyDescent="0.2">
      <c r="A334" s="313"/>
      <c r="B334" s="317"/>
      <c r="C334" s="316"/>
      <c r="D334" s="127"/>
      <c r="E334" s="57"/>
      <c r="F334" s="58"/>
      <c r="G334" s="89"/>
      <c r="H334" s="94"/>
      <c r="I334" s="74"/>
      <c r="J334" s="135"/>
      <c r="K334" s="80"/>
      <c r="L334" s="80"/>
      <c r="M334" s="81"/>
      <c r="N334" s="317"/>
      <c r="O334" s="316"/>
      <c r="P334" s="317"/>
      <c r="Q334" s="318"/>
    </row>
    <row r="335" spans="1:17" ht="18" customHeight="1" x14ac:dyDescent="0.2">
      <c r="A335" s="313">
        <v>164</v>
      </c>
      <c r="B335" s="317"/>
      <c r="C335" s="316" t="s">
        <v>62</v>
      </c>
      <c r="E335" s="59"/>
      <c r="F335" s="60"/>
      <c r="G335" s="90"/>
      <c r="H335" s="95"/>
      <c r="I335" s="75"/>
      <c r="J335" s="146"/>
      <c r="K335" s="82"/>
      <c r="L335" s="82"/>
      <c r="M335" s="83"/>
      <c r="N335" s="317"/>
      <c r="O335" s="316" t="s">
        <v>63</v>
      </c>
      <c r="P335" s="317"/>
      <c r="Q335" s="318" t="s">
        <v>63</v>
      </c>
    </row>
    <row r="336" spans="1:17" ht="18" customHeight="1" x14ac:dyDescent="0.2">
      <c r="A336" s="313"/>
      <c r="B336" s="317"/>
      <c r="C336" s="316"/>
      <c r="D336" s="193"/>
      <c r="E336" s="57"/>
      <c r="F336" s="58"/>
      <c r="G336" s="89"/>
      <c r="H336" s="94"/>
      <c r="I336" s="74"/>
      <c r="J336" s="135"/>
      <c r="K336" s="80"/>
      <c r="L336" s="80"/>
      <c r="M336" s="81"/>
      <c r="N336" s="317"/>
      <c r="O336" s="316"/>
      <c r="P336" s="317"/>
      <c r="Q336" s="318"/>
    </row>
    <row r="337" spans="1:17" ht="18" customHeight="1" x14ac:dyDescent="0.2">
      <c r="A337" s="312">
        <v>165</v>
      </c>
      <c r="B337" s="317"/>
      <c r="C337" s="316" t="s">
        <v>62</v>
      </c>
      <c r="D337" s="191"/>
      <c r="E337" s="59"/>
      <c r="F337" s="60"/>
      <c r="G337" s="90"/>
      <c r="H337" s="95"/>
      <c r="I337" s="75"/>
      <c r="J337" s="146"/>
      <c r="K337" s="82"/>
      <c r="L337" s="82"/>
      <c r="M337" s="83"/>
      <c r="N337" s="317"/>
      <c r="O337" s="316" t="s">
        <v>63</v>
      </c>
      <c r="P337" s="317"/>
      <c r="Q337" s="318" t="s">
        <v>63</v>
      </c>
    </row>
    <row r="338" spans="1:17" ht="18" customHeight="1" thickBot="1" x14ac:dyDescent="0.25">
      <c r="A338" s="313"/>
      <c r="B338" s="337"/>
      <c r="C338" s="336"/>
      <c r="D338" s="195"/>
      <c r="E338" s="62"/>
      <c r="F338" s="63"/>
      <c r="G338" s="92"/>
      <c r="H338" s="97"/>
      <c r="I338" s="77"/>
      <c r="J338" s="134"/>
      <c r="K338" s="86"/>
      <c r="L338" s="86"/>
      <c r="M338" s="87"/>
      <c r="N338" s="337"/>
      <c r="O338" s="336"/>
      <c r="P338" s="337"/>
      <c r="Q338" s="330"/>
    </row>
    <row r="339" spans="1:17" ht="18" customHeight="1" x14ac:dyDescent="0.2">
      <c r="A339" s="313">
        <v>166</v>
      </c>
      <c r="B339" s="315"/>
      <c r="C339" s="325" t="s">
        <v>62</v>
      </c>
      <c r="D339" s="194"/>
      <c r="E339" s="64"/>
      <c r="F339" s="40"/>
      <c r="G339" s="88"/>
      <c r="H339" s="93"/>
      <c r="I339" s="73"/>
      <c r="J339" s="65"/>
      <c r="K339" s="78"/>
      <c r="L339" s="78"/>
      <c r="M339" s="79"/>
      <c r="N339" s="315"/>
      <c r="O339" s="325" t="s">
        <v>63</v>
      </c>
      <c r="P339" s="315"/>
      <c r="Q339" s="311" t="s">
        <v>63</v>
      </c>
    </row>
    <row r="340" spans="1:17" ht="18" customHeight="1" x14ac:dyDescent="0.2">
      <c r="A340" s="313"/>
      <c r="B340" s="317"/>
      <c r="C340" s="316"/>
      <c r="D340" s="127"/>
      <c r="E340" s="57"/>
      <c r="F340" s="58"/>
      <c r="G340" s="89"/>
      <c r="H340" s="94"/>
      <c r="I340" s="74"/>
      <c r="J340" s="131"/>
      <c r="K340" s="80"/>
      <c r="L340" s="80"/>
      <c r="M340" s="81"/>
      <c r="N340" s="317"/>
      <c r="O340" s="316"/>
      <c r="P340" s="317"/>
      <c r="Q340" s="318"/>
    </row>
    <row r="341" spans="1:17" ht="18" customHeight="1" x14ac:dyDescent="0.2">
      <c r="A341" s="312">
        <v>167</v>
      </c>
      <c r="B341" s="317"/>
      <c r="C341" s="316" t="s">
        <v>62</v>
      </c>
      <c r="E341" s="59"/>
      <c r="F341" s="60"/>
      <c r="G341" s="90"/>
      <c r="H341" s="95"/>
      <c r="I341" s="75"/>
      <c r="J341" s="65"/>
      <c r="K341" s="82"/>
      <c r="L341" s="82"/>
      <c r="M341" s="83"/>
      <c r="N341" s="317"/>
      <c r="O341" s="316" t="s">
        <v>63</v>
      </c>
      <c r="P341" s="317"/>
      <c r="Q341" s="318" t="s">
        <v>63</v>
      </c>
    </row>
    <row r="342" spans="1:17" ht="18" customHeight="1" x14ac:dyDescent="0.2">
      <c r="A342" s="313"/>
      <c r="B342" s="317"/>
      <c r="C342" s="316"/>
      <c r="D342" s="127"/>
      <c r="E342" s="57"/>
      <c r="F342" s="58"/>
      <c r="G342" s="89"/>
      <c r="H342" s="94"/>
      <c r="I342" s="74"/>
      <c r="J342" s="131"/>
      <c r="K342" s="80"/>
      <c r="L342" s="80"/>
      <c r="M342" s="81"/>
      <c r="N342" s="317"/>
      <c r="O342" s="316"/>
      <c r="P342" s="317"/>
      <c r="Q342" s="318"/>
    </row>
    <row r="343" spans="1:17" ht="18" customHeight="1" x14ac:dyDescent="0.2">
      <c r="A343" s="313">
        <v>168</v>
      </c>
      <c r="B343" s="315"/>
      <c r="C343" s="325" t="s">
        <v>62</v>
      </c>
      <c r="E343" s="64"/>
      <c r="F343" s="40"/>
      <c r="G343" s="88"/>
      <c r="H343" s="93"/>
      <c r="I343" s="73"/>
      <c r="J343" s="65"/>
      <c r="K343" s="78"/>
      <c r="L343" s="78"/>
      <c r="M343" s="79"/>
      <c r="N343" s="315"/>
      <c r="O343" s="325" t="s">
        <v>63</v>
      </c>
      <c r="P343" s="315"/>
      <c r="Q343" s="311" t="s">
        <v>63</v>
      </c>
    </row>
    <row r="344" spans="1:17" ht="18" customHeight="1" x14ac:dyDescent="0.2">
      <c r="A344" s="313"/>
      <c r="B344" s="317"/>
      <c r="C344" s="316"/>
      <c r="D344" s="127"/>
      <c r="E344" s="57"/>
      <c r="F344" s="58"/>
      <c r="G344" s="89"/>
      <c r="H344" s="94"/>
      <c r="I344" s="74"/>
      <c r="J344" s="131"/>
      <c r="K344" s="80"/>
      <c r="L344" s="80"/>
      <c r="M344" s="81"/>
      <c r="N344" s="317"/>
      <c r="O344" s="316"/>
      <c r="P344" s="317"/>
      <c r="Q344" s="318"/>
    </row>
    <row r="345" spans="1:17" ht="18" customHeight="1" x14ac:dyDescent="0.2">
      <c r="A345" s="312">
        <v>169</v>
      </c>
      <c r="B345" s="317"/>
      <c r="C345" s="316" t="s">
        <v>62</v>
      </c>
      <c r="E345" s="59"/>
      <c r="F345" s="60"/>
      <c r="G345" s="90"/>
      <c r="H345" s="95"/>
      <c r="I345" s="75"/>
      <c r="J345" s="65"/>
      <c r="K345" s="82"/>
      <c r="L345" s="82"/>
      <c r="M345" s="83"/>
      <c r="N345" s="317"/>
      <c r="O345" s="316" t="s">
        <v>63</v>
      </c>
      <c r="P345" s="317"/>
      <c r="Q345" s="318" t="s">
        <v>63</v>
      </c>
    </row>
    <row r="346" spans="1:17" ht="18" customHeight="1" x14ac:dyDescent="0.2">
      <c r="A346" s="313"/>
      <c r="B346" s="317"/>
      <c r="C346" s="316"/>
      <c r="D346" s="193"/>
      <c r="E346" s="57"/>
      <c r="F346" s="58"/>
      <c r="G346" s="89"/>
      <c r="H346" s="94"/>
      <c r="I346" s="74"/>
      <c r="J346" s="131"/>
      <c r="K346" s="80"/>
      <c r="L346" s="80"/>
      <c r="M346" s="81"/>
      <c r="N346" s="317"/>
      <c r="O346" s="316"/>
      <c r="P346" s="317"/>
      <c r="Q346" s="318"/>
    </row>
    <row r="347" spans="1:17" ht="18" customHeight="1" x14ac:dyDescent="0.2">
      <c r="A347" s="313">
        <v>170</v>
      </c>
      <c r="B347" s="317"/>
      <c r="C347" s="316" t="s">
        <v>62</v>
      </c>
      <c r="D347" s="191"/>
      <c r="E347" s="59"/>
      <c r="F347" s="60"/>
      <c r="G347" s="90"/>
      <c r="H347" s="95"/>
      <c r="I347" s="75"/>
      <c r="J347" s="65"/>
      <c r="K347" s="82"/>
      <c r="L347" s="82"/>
      <c r="M347" s="83"/>
      <c r="N347" s="317"/>
      <c r="O347" s="316" t="s">
        <v>63</v>
      </c>
      <c r="P347" s="317"/>
      <c r="Q347" s="318" t="s">
        <v>63</v>
      </c>
    </row>
    <row r="348" spans="1:17" ht="18" customHeight="1" thickBot="1" x14ac:dyDescent="0.25">
      <c r="A348" s="313"/>
      <c r="B348" s="337"/>
      <c r="C348" s="336"/>
      <c r="D348" s="195"/>
      <c r="E348" s="62"/>
      <c r="F348" s="63"/>
      <c r="G348" s="92"/>
      <c r="H348" s="97"/>
      <c r="I348" s="77"/>
      <c r="J348" s="182"/>
      <c r="K348" s="86"/>
      <c r="L348" s="86"/>
      <c r="M348" s="87"/>
      <c r="N348" s="337"/>
      <c r="O348" s="336"/>
      <c r="P348" s="337"/>
      <c r="Q348" s="330"/>
    </row>
    <row r="349" spans="1:17" ht="18" customHeight="1" x14ac:dyDescent="0.2">
      <c r="A349" s="312">
        <v>171</v>
      </c>
      <c r="B349" s="315"/>
      <c r="C349" s="325" t="s">
        <v>62</v>
      </c>
      <c r="D349" s="194"/>
      <c r="E349" s="64"/>
      <c r="F349" s="40"/>
      <c r="G349" s="88"/>
      <c r="H349" s="93"/>
      <c r="I349" s="73"/>
      <c r="J349" s="183"/>
      <c r="K349" s="78"/>
      <c r="L349" s="78"/>
      <c r="M349" s="79"/>
      <c r="N349" s="315"/>
      <c r="O349" s="325" t="s">
        <v>63</v>
      </c>
      <c r="P349" s="315"/>
      <c r="Q349" s="311" t="s">
        <v>63</v>
      </c>
    </row>
    <row r="350" spans="1:17" ht="18" customHeight="1" x14ac:dyDescent="0.2">
      <c r="A350" s="313"/>
      <c r="B350" s="317"/>
      <c r="C350" s="316"/>
      <c r="D350" s="127"/>
      <c r="E350" s="57"/>
      <c r="F350" s="58"/>
      <c r="G350" s="89"/>
      <c r="H350" s="94"/>
      <c r="I350" s="74"/>
      <c r="J350" s="135"/>
      <c r="K350" s="80"/>
      <c r="L350" s="80"/>
      <c r="M350" s="81"/>
      <c r="N350" s="317"/>
      <c r="O350" s="316"/>
      <c r="P350" s="317"/>
      <c r="Q350" s="318"/>
    </row>
    <row r="351" spans="1:17" ht="18" customHeight="1" x14ac:dyDescent="0.2">
      <c r="A351" s="313">
        <v>172</v>
      </c>
      <c r="B351" s="317"/>
      <c r="C351" s="316" t="s">
        <v>62</v>
      </c>
      <c r="E351" s="59"/>
      <c r="F351" s="60"/>
      <c r="G351" s="90"/>
      <c r="H351" s="95"/>
      <c r="I351" s="75"/>
      <c r="J351" s="146"/>
      <c r="K351" s="82"/>
      <c r="L351" s="82"/>
      <c r="M351" s="83"/>
      <c r="N351" s="317"/>
      <c r="O351" s="316" t="s">
        <v>63</v>
      </c>
      <c r="P351" s="317"/>
      <c r="Q351" s="318" t="s">
        <v>63</v>
      </c>
    </row>
    <row r="352" spans="1:17" ht="18" customHeight="1" x14ac:dyDescent="0.2">
      <c r="A352" s="313"/>
      <c r="B352" s="317"/>
      <c r="C352" s="316"/>
      <c r="D352" s="127"/>
      <c r="E352" s="57"/>
      <c r="F352" s="58"/>
      <c r="G352" s="89"/>
      <c r="H352" s="94"/>
      <c r="I352" s="74"/>
      <c r="J352" s="135"/>
      <c r="K352" s="80"/>
      <c r="L352" s="80"/>
      <c r="M352" s="81"/>
      <c r="N352" s="317"/>
      <c r="O352" s="316"/>
      <c r="P352" s="317"/>
      <c r="Q352" s="318"/>
    </row>
    <row r="353" spans="1:17" ht="18" customHeight="1" x14ac:dyDescent="0.2">
      <c r="A353" s="312">
        <v>173</v>
      </c>
      <c r="B353" s="315"/>
      <c r="C353" s="325" t="s">
        <v>62</v>
      </c>
      <c r="E353" s="64"/>
      <c r="F353" s="40"/>
      <c r="G353" s="88"/>
      <c r="H353" s="93"/>
      <c r="I353" s="73"/>
      <c r="J353" s="146"/>
      <c r="K353" s="78"/>
      <c r="L353" s="78"/>
      <c r="M353" s="79"/>
      <c r="N353" s="315"/>
      <c r="O353" s="325" t="s">
        <v>63</v>
      </c>
      <c r="P353" s="315"/>
      <c r="Q353" s="311" t="s">
        <v>63</v>
      </c>
    </row>
    <row r="354" spans="1:17" ht="18" customHeight="1" x14ac:dyDescent="0.2">
      <c r="A354" s="313"/>
      <c r="B354" s="317"/>
      <c r="C354" s="316"/>
      <c r="D354" s="127"/>
      <c r="E354" s="57"/>
      <c r="F354" s="58"/>
      <c r="G354" s="89"/>
      <c r="H354" s="94"/>
      <c r="I354" s="74"/>
      <c r="J354" s="135"/>
      <c r="K354" s="80"/>
      <c r="L354" s="80"/>
      <c r="M354" s="81"/>
      <c r="N354" s="317"/>
      <c r="O354" s="316"/>
      <c r="P354" s="317"/>
      <c r="Q354" s="318"/>
    </row>
    <row r="355" spans="1:17" ht="18" customHeight="1" x14ac:dyDescent="0.2">
      <c r="A355" s="313">
        <v>174</v>
      </c>
      <c r="B355" s="317"/>
      <c r="C355" s="316" t="s">
        <v>62</v>
      </c>
      <c r="E355" s="59"/>
      <c r="F355" s="60"/>
      <c r="G355" s="90"/>
      <c r="H355" s="95"/>
      <c r="I355" s="75"/>
      <c r="J355" s="146"/>
      <c r="K355" s="82"/>
      <c r="L355" s="82"/>
      <c r="M355" s="83"/>
      <c r="N355" s="317"/>
      <c r="O355" s="316" t="s">
        <v>63</v>
      </c>
      <c r="P355" s="317"/>
      <c r="Q355" s="318" t="s">
        <v>63</v>
      </c>
    </row>
    <row r="356" spans="1:17" ht="18" customHeight="1" x14ac:dyDescent="0.2">
      <c r="A356" s="313"/>
      <c r="B356" s="317"/>
      <c r="C356" s="316"/>
      <c r="D356" s="193"/>
      <c r="E356" s="57"/>
      <c r="F356" s="58"/>
      <c r="G356" s="89"/>
      <c r="H356" s="94"/>
      <c r="I356" s="74"/>
      <c r="J356" s="135"/>
      <c r="K356" s="80"/>
      <c r="L356" s="80"/>
      <c r="M356" s="81"/>
      <c r="N356" s="317"/>
      <c r="O356" s="316"/>
      <c r="P356" s="317"/>
      <c r="Q356" s="318"/>
    </row>
    <row r="357" spans="1:17" ht="18" customHeight="1" x14ac:dyDescent="0.2">
      <c r="A357" s="312">
        <v>175</v>
      </c>
      <c r="B357" s="317"/>
      <c r="C357" s="316" t="s">
        <v>62</v>
      </c>
      <c r="D357" s="191"/>
      <c r="E357" s="59"/>
      <c r="F357" s="60"/>
      <c r="G357" s="90"/>
      <c r="H357" s="95"/>
      <c r="I357" s="75"/>
      <c r="J357" s="146"/>
      <c r="K357" s="82"/>
      <c r="L357" s="82"/>
      <c r="M357" s="83"/>
      <c r="N357" s="317"/>
      <c r="O357" s="316" t="s">
        <v>63</v>
      </c>
      <c r="P357" s="317"/>
      <c r="Q357" s="318" t="s">
        <v>63</v>
      </c>
    </row>
    <row r="358" spans="1:17" ht="18" customHeight="1" thickBot="1" x14ac:dyDescent="0.25">
      <c r="A358" s="313"/>
      <c r="B358" s="337"/>
      <c r="C358" s="336"/>
      <c r="D358" s="195"/>
      <c r="E358" s="62"/>
      <c r="F358" s="63"/>
      <c r="G358" s="92"/>
      <c r="H358" s="97"/>
      <c r="I358" s="77"/>
      <c r="J358" s="134"/>
      <c r="K358" s="86"/>
      <c r="L358" s="86"/>
      <c r="M358" s="87"/>
      <c r="N358" s="337"/>
      <c r="O358" s="336"/>
      <c r="P358" s="337"/>
      <c r="Q358" s="330"/>
    </row>
    <row r="359" spans="1:17" ht="18" customHeight="1" x14ac:dyDescent="0.2">
      <c r="A359" s="313">
        <v>176</v>
      </c>
      <c r="B359" s="315"/>
      <c r="C359" s="325" t="s">
        <v>62</v>
      </c>
      <c r="D359" s="194"/>
      <c r="E359" s="64"/>
      <c r="F359" s="40"/>
      <c r="G359" s="88"/>
      <c r="H359" s="93"/>
      <c r="I359" s="73"/>
      <c r="J359" s="65"/>
      <c r="K359" s="78"/>
      <c r="L359" s="78"/>
      <c r="M359" s="79"/>
      <c r="N359" s="315"/>
      <c r="O359" s="325" t="s">
        <v>63</v>
      </c>
      <c r="P359" s="315"/>
      <c r="Q359" s="311" t="s">
        <v>63</v>
      </c>
    </row>
    <row r="360" spans="1:17" ht="18" customHeight="1" x14ac:dyDescent="0.2">
      <c r="A360" s="313"/>
      <c r="B360" s="317"/>
      <c r="C360" s="316"/>
      <c r="D360" s="127"/>
      <c r="E360" s="57"/>
      <c r="F360" s="58"/>
      <c r="G360" s="89"/>
      <c r="H360" s="94"/>
      <c r="I360" s="74"/>
      <c r="J360" s="131"/>
      <c r="K360" s="80"/>
      <c r="L360" s="80"/>
      <c r="M360" s="81"/>
      <c r="N360" s="317"/>
      <c r="O360" s="316"/>
      <c r="P360" s="317"/>
      <c r="Q360" s="318"/>
    </row>
    <row r="361" spans="1:17" ht="18" customHeight="1" x14ac:dyDescent="0.2">
      <c r="A361" s="312">
        <v>177</v>
      </c>
      <c r="B361" s="317"/>
      <c r="C361" s="316" t="s">
        <v>62</v>
      </c>
      <c r="E361" s="59"/>
      <c r="F361" s="60"/>
      <c r="G361" s="90"/>
      <c r="H361" s="95"/>
      <c r="I361" s="75"/>
      <c r="J361" s="65"/>
      <c r="K361" s="82"/>
      <c r="L361" s="82"/>
      <c r="M361" s="83"/>
      <c r="N361" s="317"/>
      <c r="O361" s="316" t="s">
        <v>63</v>
      </c>
      <c r="P361" s="317"/>
      <c r="Q361" s="318" t="s">
        <v>63</v>
      </c>
    </row>
    <row r="362" spans="1:17" ht="18" customHeight="1" x14ac:dyDescent="0.2">
      <c r="A362" s="313"/>
      <c r="B362" s="317"/>
      <c r="C362" s="316"/>
      <c r="D362" s="127"/>
      <c r="E362" s="57"/>
      <c r="F362" s="58"/>
      <c r="G362" s="89"/>
      <c r="H362" s="94"/>
      <c r="I362" s="74"/>
      <c r="J362" s="131"/>
      <c r="K362" s="80"/>
      <c r="L362" s="80"/>
      <c r="M362" s="81"/>
      <c r="N362" s="317"/>
      <c r="O362" s="316"/>
      <c r="P362" s="317"/>
      <c r="Q362" s="318"/>
    </row>
    <row r="363" spans="1:17" ht="18" customHeight="1" x14ac:dyDescent="0.2">
      <c r="A363" s="313">
        <v>178</v>
      </c>
      <c r="B363" s="315"/>
      <c r="C363" s="325" t="s">
        <v>62</v>
      </c>
      <c r="E363" s="64"/>
      <c r="F363" s="40"/>
      <c r="G363" s="88"/>
      <c r="H363" s="93"/>
      <c r="I363" s="73"/>
      <c r="J363" s="65"/>
      <c r="K363" s="78"/>
      <c r="L363" s="78"/>
      <c r="M363" s="79"/>
      <c r="N363" s="315"/>
      <c r="O363" s="325" t="s">
        <v>63</v>
      </c>
      <c r="P363" s="315"/>
      <c r="Q363" s="311" t="s">
        <v>63</v>
      </c>
    </row>
    <row r="364" spans="1:17" ht="18" customHeight="1" x14ac:dyDescent="0.2">
      <c r="A364" s="313"/>
      <c r="B364" s="317"/>
      <c r="C364" s="316"/>
      <c r="D364" s="127"/>
      <c r="E364" s="57"/>
      <c r="F364" s="58"/>
      <c r="G364" s="89"/>
      <c r="H364" s="94"/>
      <c r="I364" s="74"/>
      <c r="J364" s="131"/>
      <c r="K364" s="80"/>
      <c r="L364" s="80"/>
      <c r="M364" s="81"/>
      <c r="N364" s="317"/>
      <c r="O364" s="316"/>
      <c r="P364" s="317"/>
      <c r="Q364" s="318"/>
    </row>
    <row r="365" spans="1:17" ht="18" customHeight="1" x14ac:dyDescent="0.2">
      <c r="A365" s="312">
        <v>179</v>
      </c>
      <c r="B365" s="317"/>
      <c r="C365" s="316" t="s">
        <v>62</v>
      </c>
      <c r="E365" s="59"/>
      <c r="F365" s="60"/>
      <c r="G365" s="90"/>
      <c r="H365" s="95"/>
      <c r="I365" s="75"/>
      <c r="J365" s="65"/>
      <c r="K365" s="82"/>
      <c r="L365" s="82"/>
      <c r="M365" s="83"/>
      <c r="N365" s="317"/>
      <c r="O365" s="316" t="s">
        <v>63</v>
      </c>
      <c r="P365" s="317"/>
      <c r="Q365" s="318" t="s">
        <v>63</v>
      </c>
    </row>
    <row r="366" spans="1:17" ht="18" customHeight="1" x14ac:dyDescent="0.2">
      <c r="A366" s="313"/>
      <c r="B366" s="317"/>
      <c r="C366" s="316"/>
      <c r="D366" s="193"/>
      <c r="E366" s="57"/>
      <c r="F366" s="58"/>
      <c r="G366" s="89"/>
      <c r="H366" s="94"/>
      <c r="I366" s="74"/>
      <c r="J366" s="131"/>
      <c r="K366" s="80"/>
      <c r="L366" s="80"/>
      <c r="M366" s="81"/>
      <c r="N366" s="317"/>
      <c r="O366" s="316"/>
      <c r="P366" s="317"/>
      <c r="Q366" s="318"/>
    </row>
    <row r="367" spans="1:17" ht="18" customHeight="1" x14ac:dyDescent="0.2">
      <c r="A367" s="313">
        <v>180</v>
      </c>
      <c r="B367" s="317"/>
      <c r="C367" s="316" t="s">
        <v>62</v>
      </c>
      <c r="D367" s="191"/>
      <c r="E367" s="59"/>
      <c r="F367" s="60"/>
      <c r="G367" s="90"/>
      <c r="H367" s="95"/>
      <c r="I367" s="75"/>
      <c r="J367" s="65"/>
      <c r="K367" s="82"/>
      <c r="L367" s="82"/>
      <c r="M367" s="83"/>
      <c r="N367" s="317"/>
      <c r="O367" s="316" t="s">
        <v>63</v>
      </c>
      <c r="P367" s="317"/>
      <c r="Q367" s="318" t="s">
        <v>63</v>
      </c>
    </row>
    <row r="368" spans="1:17" ht="18" customHeight="1" thickBot="1" x14ac:dyDescent="0.25">
      <c r="A368" s="313"/>
      <c r="B368" s="337"/>
      <c r="C368" s="336"/>
      <c r="D368" s="195"/>
      <c r="E368" s="62"/>
      <c r="F368" s="63"/>
      <c r="G368" s="92"/>
      <c r="H368" s="97"/>
      <c r="I368" s="77"/>
      <c r="J368" s="182"/>
      <c r="K368" s="86"/>
      <c r="L368" s="86"/>
      <c r="M368" s="87"/>
      <c r="N368" s="337"/>
      <c r="O368" s="336"/>
      <c r="P368" s="337"/>
      <c r="Q368" s="330"/>
    </row>
    <row r="369" spans="1:17" ht="18" customHeight="1" x14ac:dyDescent="0.2">
      <c r="A369" s="312">
        <v>181</v>
      </c>
      <c r="B369" s="315"/>
      <c r="C369" s="325" t="s">
        <v>62</v>
      </c>
      <c r="D369" s="194"/>
      <c r="E369" s="64"/>
      <c r="F369" s="40"/>
      <c r="G369" s="88"/>
      <c r="H369" s="93"/>
      <c r="I369" s="73"/>
      <c r="J369" s="183"/>
      <c r="K369" s="78"/>
      <c r="L369" s="78"/>
      <c r="M369" s="79"/>
      <c r="N369" s="315"/>
      <c r="O369" s="325" t="s">
        <v>63</v>
      </c>
      <c r="P369" s="315"/>
      <c r="Q369" s="311" t="s">
        <v>63</v>
      </c>
    </row>
    <row r="370" spans="1:17" ht="18" customHeight="1" x14ac:dyDescent="0.2">
      <c r="A370" s="313"/>
      <c r="B370" s="317"/>
      <c r="C370" s="316"/>
      <c r="D370" s="127"/>
      <c r="E370" s="57"/>
      <c r="F370" s="58"/>
      <c r="G370" s="89"/>
      <c r="H370" s="94"/>
      <c r="I370" s="74"/>
      <c r="J370" s="135"/>
      <c r="K370" s="80"/>
      <c r="L370" s="80"/>
      <c r="M370" s="81"/>
      <c r="N370" s="317"/>
      <c r="O370" s="316"/>
      <c r="P370" s="317"/>
      <c r="Q370" s="318"/>
    </row>
    <row r="371" spans="1:17" ht="18" customHeight="1" x14ac:dyDescent="0.2">
      <c r="A371" s="313">
        <v>182</v>
      </c>
      <c r="B371" s="317"/>
      <c r="C371" s="316" t="s">
        <v>62</v>
      </c>
      <c r="E371" s="59"/>
      <c r="F371" s="60"/>
      <c r="G371" s="90"/>
      <c r="H371" s="95"/>
      <c r="I371" s="75"/>
      <c r="J371" s="146"/>
      <c r="K371" s="82"/>
      <c r="L371" s="82"/>
      <c r="M371" s="83"/>
      <c r="N371" s="317"/>
      <c r="O371" s="316" t="s">
        <v>63</v>
      </c>
      <c r="P371" s="317"/>
      <c r="Q371" s="318" t="s">
        <v>63</v>
      </c>
    </row>
    <row r="372" spans="1:17" ht="18" customHeight="1" x14ac:dyDescent="0.2">
      <c r="A372" s="313"/>
      <c r="B372" s="317"/>
      <c r="C372" s="316"/>
      <c r="D372" s="127"/>
      <c r="E372" s="57"/>
      <c r="F372" s="58"/>
      <c r="G372" s="89"/>
      <c r="H372" s="94"/>
      <c r="I372" s="74"/>
      <c r="J372" s="135"/>
      <c r="K372" s="80"/>
      <c r="L372" s="80"/>
      <c r="M372" s="81"/>
      <c r="N372" s="317"/>
      <c r="O372" s="316"/>
      <c r="P372" s="317"/>
      <c r="Q372" s="318"/>
    </row>
    <row r="373" spans="1:17" ht="18" customHeight="1" x14ac:dyDescent="0.2">
      <c r="A373" s="312">
        <v>183</v>
      </c>
      <c r="B373" s="315"/>
      <c r="C373" s="325" t="s">
        <v>62</v>
      </c>
      <c r="E373" s="64"/>
      <c r="F373" s="40"/>
      <c r="G373" s="88"/>
      <c r="H373" s="93"/>
      <c r="I373" s="73"/>
      <c r="J373" s="146"/>
      <c r="K373" s="78"/>
      <c r="L373" s="78"/>
      <c r="M373" s="79"/>
      <c r="N373" s="315"/>
      <c r="O373" s="325" t="s">
        <v>63</v>
      </c>
      <c r="P373" s="315"/>
      <c r="Q373" s="311" t="s">
        <v>63</v>
      </c>
    </row>
    <row r="374" spans="1:17" ht="18" customHeight="1" x14ac:dyDescent="0.2">
      <c r="A374" s="313"/>
      <c r="B374" s="317"/>
      <c r="C374" s="316"/>
      <c r="D374" s="127"/>
      <c r="E374" s="57"/>
      <c r="F374" s="58"/>
      <c r="G374" s="89"/>
      <c r="H374" s="94"/>
      <c r="I374" s="74"/>
      <c r="J374" s="135"/>
      <c r="K374" s="80"/>
      <c r="L374" s="80"/>
      <c r="M374" s="81"/>
      <c r="N374" s="317"/>
      <c r="O374" s="316"/>
      <c r="P374" s="317"/>
      <c r="Q374" s="318"/>
    </row>
    <row r="375" spans="1:17" ht="18" customHeight="1" x14ac:dyDescent="0.2">
      <c r="A375" s="313">
        <v>184</v>
      </c>
      <c r="B375" s="317"/>
      <c r="C375" s="316" t="s">
        <v>62</v>
      </c>
      <c r="E375" s="59"/>
      <c r="F375" s="60"/>
      <c r="G375" s="90"/>
      <c r="H375" s="95"/>
      <c r="I375" s="75"/>
      <c r="J375" s="146"/>
      <c r="K375" s="82"/>
      <c r="L375" s="82"/>
      <c r="M375" s="83"/>
      <c r="N375" s="317"/>
      <c r="O375" s="316" t="s">
        <v>63</v>
      </c>
      <c r="P375" s="317"/>
      <c r="Q375" s="318" t="s">
        <v>63</v>
      </c>
    </row>
    <row r="376" spans="1:17" ht="18" customHeight="1" x14ac:dyDescent="0.2">
      <c r="A376" s="313"/>
      <c r="B376" s="317"/>
      <c r="C376" s="316"/>
      <c r="D376" s="193"/>
      <c r="E376" s="57"/>
      <c r="F376" s="58"/>
      <c r="G376" s="89"/>
      <c r="H376" s="94"/>
      <c r="I376" s="74"/>
      <c r="J376" s="135"/>
      <c r="K376" s="80"/>
      <c r="L376" s="80"/>
      <c r="M376" s="81"/>
      <c r="N376" s="317"/>
      <c r="O376" s="316"/>
      <c r="P376" s="317"/>
      <c r="Q376" s="318"/>
    </row>
    <row r="377" spans="1:17" ht="18" customHeight="1" x14ac:dyDescent="0.2">
      <c r="A377" s="312">
        <v>185</v>
      </c>
      <c r="B377" s="317"/>
      <c r="C377" s="316" t="s">
        <v>62</v>
      </c>
      <c r="D377" s="191"/>
      <c r="E377" s="59"/>
      <c r="F377" s="60"/>
      <c r="G377" s="90"/>
      <c r="H377" s="95"/>
      <c r="I377" s="75"/>
      <c r="J377" s="146"/>
      <c r="K377" s="82"/>
      <c r="L377" s="82"/>
      <c r="M377" s="83"/>
      <c r="N377" s="317"/>
      <c r="O377" s="316" t="s">
        <v>63</v>
      </c>
      <c r="P377" s="317"/>
      <c r="Q377" s="318" t="s">
        <v>63</v>
      </c>
    </row>
    <row r="378" spans="1:17" ht="18" customHeight="1" thickBot="1" x14ac:dyDescent="0.25">
      <c r="A378" s="313"/>
      <c r="B378" s="337"/>
      <c r="C378" s="336"/>
      <c r="D378" s="195"/>
      <c r="E378" s="62"/>
      <c r="F378" s="63"/>
      <c r="G378" s="92"/>
      <c r="H378" s="97"/>
      <c r="I378" s="77"/>
      <c r="J378" s="134"/>
      <c r="K378" s="86"/>
      <c r="L378" s="86"/>
      <c r="M378" s="87"/>
      <c r="N378" s="337"/>
      <c r="O378" s="336"/>
      <c r="P378" s="337"/>
      <c r="Q378" s="330"/>
    </row>
    <row r="379" spans="1:17" ht="18" customHeight="1" x14ac:dyDescent="0.2">
      <c r="A379" s="313">
        <v>186</v>
      </c>
      <c r="B379" s="315"/>
      <c r="C379" s="325" t="s">
        <v>62</v>
      </c>
      <c r="D379" s="194"/>
      <c r="E379" s="64"/>
      <c r="F379" s="40"/>
      <c r="G379" s="88"/>
      <c r="H379" s="93"/>
      <c r="I379" s="73"/>
      <c r="J379" s="65"/>
      <c r="K379" s="78"/>
      <c r="L379" s="78"/>
      <c r="M379" s="79"/>
      <c r="N379" s="315"/>
      <c r="O379" s="325" t="s">
        <v>63</v>
      </c>
      <c r="P379" s="315"/>
      <c r="Q379" s="311" t="s">
        <v>63</v>
      </c>
    </row>
    <row r="380" spans="1:17" ht="18" customHeight="1" x14ac:dyDescent="0.2">
      <c r="A380" s="313"/>
      <c r="B380" s="317"/>
      <c r="C380" s="316"/>
      <c r="D380" s="127"/>
      <c r="E380" s="57"/>
      <c r="F380" s="58"/>
      <c r="G380" s="89"/>
      <c r="H380" s="94"/>
      <c r="I380" s="74"/>
      <c r="J380" s="131"/>
      <c r="K380" s="80"/>
      <c r="L380" s="80"/>
      <c r="M380" s="81"/>
      <c r="N380" s="317"/>
      <c r="O380" s="316"/>
      <c r="P380" s="317"/>
      <c r="Q380" s="318"/>
    </row>
    <row r="381" spans="1:17" ht="18" customHeight="1" x14ac:dyDescent="0.2">
      <c r="A381" s="312">
        <v>187</v>
      </c>
      <c r="B381" s="317"/>
      <c r="C381" s="316" t="s">
        <v>62</v>
      </c>
      <c r="E381" s="59"/>
      <c r="F381" s="60"/>
      <c r="G381" s="90"/>
      <c r="H381" s="95"/>
      <c r="I381" s="75"/>
      <c r="J381" s="65"/>
      <c r="K381" s="82"/>
      <c r="L381" s="82"/>
      <c r="M381" s="83"/>
      <c r="N381" s="317"/>
      <c r="O381" s="316" t="s">
        <v>63</v>
      </c>
      <c r="P381" s="317"/>
      <c r="Q381" s="318" t="s">
        <v>63</v>
      </c>
    </row>
    <row r="382" spans="1:17" ht="18" customHeight="1" x14ac:dyDescent="0.2">
      <c r="A382" s="313"/>
      <c r="B382" s="317"/>
      <c r="C382" s="316"/>
      <c r="D382" s="127"/>
      <c r="E382" s="57"/>
      <c r="F382" s="58"/>
      <c r="G382" s="89"/>
      <c r="H382" s="94"/>
      <c r="I382" s="74"/>
      <c r="J382" s="131"/>
      <c r="K382" s="80"/>
      <c r="L382" s="80"/>
      <c r="M382" s="81"/>
      <c r="N382" s="317"/>
      <c r="O382" s="316"/>
      <c r="P382" s="317"/>
      <c r="Q382" s="318"/>
    </row>
    <row r="383" spans="1:17" ht="18" customHeight="1" x14ac:dyDescent="0.2">
      <c r="A383" s="313">
        <v>188</v>
      </c>
      <c r="B383" s="315"/>
      <c r="C383" s="325" t="s">
        <v>62</v>
      </c>
      <c r="E383" s="64"/>
      <c r="F383" s="40"/>
      <c r="G383" s="88"/>
      <c r="H383" s="93"/>
      <c r="I383" s="73"/>
      <c r="J383" s="65"/>
      <c r="K383" s="78"/>
      <c r="L383" s="78"/>
      <c r="M383" s="79"/>
      <c r="N383" s="315"/>
      <c r="O383" s="325" t="s">
        <v>63</v>
      </c>
      <c r="P383" s="315"/>
      <c r="Q383" s="311" t="s">
        <v>63</v>
      </c>
    </row>
    <row r="384" spans="1:17" ht="18" customHeight="1" x14ac:dyDescent="0.2">
      <c r="A384" s="313"/>
      <c r="B384" s="317"/>
      <c r="C384" s="316"/>
      <c r="D384" s="127"/>
      <c r="E384" s="57"/>
      <c r="F384" s="58"/>
      <c r="G384" s="89"/>
      <c r="H384" s="94"/>
      <c r="I384" s="74"/>
      <c r="J384" s="131"/>
      <c r="K384" s="80"/>
      <c r="L384" s="80"/>
      <c r="M384" s="81"/>
      <c r="N384" s="317"/>
      <c r="O384" s="316"/>
      <c r="P384" s="317"/>
      <c r="Q384" s="318"/>
    </row>
    <row r="385" spans="1:17" ht="18" customHeight="1" x14ac:dyDescent="0.2">
      <c r="A385" s="312">
        <v>189</v>
      </c>
      <c r="B385" s="317"/>
      <c r="C385" s="316" t="s">
        <v>62</v>
      </c>
      <c r="E385" s="59"/>
      <c r="F385" s="60"/>
      <c r="G385" s="90"/>
      <c r="H385" s="95"/>
      <c r="I385" s="75"/>
      <c r="J385" s="65"/>
      <c r="K385" s="82"/>
      <c r="L385" s="82"/>
      <c r="M385" s="83"/>
      <c r="N385" s="317"/>
      <c r="O385" s="316" t="s">
        <v>63</v>
      </c>
      <c r="P385" s="317"/>
      <c r="Q385" s="318" t="s">
        <v>63</v>
      </c>
    </row>
    <row r="386" spans="1:17" ht="18" customHeight="1" x14ac:dyDescent="0.2">
      <c r="A386" s="313"/>
      <c r="B386" s="317"/>
      <c r="C386" s="316"/>
      <c r="D386" s="193"/>
      <c r="E386" s="57"/>
      <c r="F386" s="58"/>
      <c r="G386" s="89"/>
      <c r="H386" s="94"/>
      <c r="I386" s="74"/>
      <c r="J386" s="131"/>
      <c r="K386" s="80"/>
      <c r="L386" s="80"/>
      <c r="M386" s="81"/>
      <c r="N386" s="317"/>
      <c r="O386" s="316"/>
      <c r="P386" s="317"/>
      <c r="Q386" s="318"/>
    </row>
    <row r="387" spans="1:17" ht="18" customHeight="1" x14ac:dyDescent="0.2">
      <c r="A387" s="313">
        <v>190</v>
      </c>
      <c r="B387" s="317"/>
      <c r="C387" s="316" t="s">
        <v>62</v>
      </c>
      <c r="D387" s="191"/>
      <c r="E387" s="59"/>
      <c r="F387" s="60"/>
      <c r="G387" s="90"/>
      <c r="H387" s="95"/>
      <c r="I387" s="75"/>
      <c r="J387" s="65"/>
      <c r="K387" s="82"/>
      <c r="L387" s="82"/>
      <c r="M387" s="83"/>
      <c r="N387" s="317"/>
      <c r="O387" s="316" t="s">
        <v>63</v>
      </c>
      <c r="P387" s="317"/>
      <c r="Q387" s="318" t="s">
        <v>63</v>
      </c>
    </row>
    <row r="388" spans="1:17" ht="18" customHeight="1" thickBot="1" x14ac:dyDescent="0.25">
      <c r="A388" s="313"/>
      <c r="B388" s="337"/>
      <c r="C388" s="336"/>
      <c r="D388" s="195"/>
      <c r="E388" s="62"/>
      <c r="F388" s="63"/>
      <c r="G388" s="92"/>
      <c r="H388" s="97"/>
      <c r="I388" s="77"/>
      <c r="J388" s="182"/>
      <c r="K388" s="86"/>
      <c r="L388" s="86"/>
      <c r="M388" s="87"/>
      <c r="N388" s="337"/>
      <c r="O388" s="336"/>
      <c r="P388" s="337"/>
      <c r="Q388" s="330"/>
    </row>
    <row r="389" spans="1:17" ht="18" customHeight="1" x14ac:dyDescent="0.2">
      <c r="A389" s="312">
        <v>191</v>
      </c>
      <c r="B389" s="315"/>
      <c r="C389" s="325" t="s">
        <v>62</v>
      </c>
      <c r="D389" s="194"/>
      <c r="E389" s="64"/>
      <c r="F389" s="40"/>
      <c r="G389" s="88"/>
      <c r="H389" s="93"/>
      <c r="I389" s="73"/>
      <c r="J389" s="183"/>
      <c r="K389" s="78"/>
      <c r="L389" s="78"/>
      <c r="M389" s="79"/>
      <c r="N389" s="315"/>
      <c r="O389" s="325" t="s">
        <v>63</v>
      </c>
      <c r="P389" s="315"/>
      <c r="Q389" s="311" t="s">
        <v>63</v>
      </c>
    </row>
    <row r="390" spans="1:17" ht="18" customHeight="1" x14ac:dyDescent="0.2">
      <c r="A390" s="313"/>
      <c r="B390" s="317"/>
      <c r="C390" s="316"/>
      <c r="D390" s="127"/>
      <c r="E390" s="57"/>
      <c r="F390" s="58"/>
      <c r="G390" s="89"/>
      <c r="H390" s="94"/>
      <c r="I390" s="74"/>
      <c r="J390" s="135"/>
      <c r="K390" s="80"/>
      <c r="L390" s="80"/>
      <c r="M390" s="81"/>
      <c r="N390" s="317"/>
      <c r="O390" s="316"/>
      <c r="P390" s="317"/>
      <c r="Q390" s="318"/>
    </row>
    <row r="391" spans="1:17" ht="18" customHeight="1" x14ac:dyDescent="0.2">
      <c r="A391" s="313">
        <v>192</v>
      </c>
      <c r="B391" s="317"/>
      <c r="C391" s="316" t="s">
        <v>62</v>
      </c>
      <c r="E391" s="59"/>
      <c r="F391" s="60"/>
      <c r="G391" s="90"/>
      <c r="H391" s="95"/>
      <c r="I391" s="75"/>
      <c r="J391" s="146"/>
      <c r="K391" s="82"/>
      <c r="L391" s="82"/>
      <c r="M391" s="83"/>
      <c r="N391" s="317"/>
      <c r="O391" s="316" t="s">
        <v>63</v>
      </c>
      <c r="P391" s="317"/>
      <c r="Q391" s="318" t="s">
        <v>63</v>
      </c>
    </row>
    <row r="392" spans="1:17" ht="18" customHeight="1" x14ac:dyDescent="0.2">
      <c r="A392" s="313"/>
      <c r="B392" s="317"/>
      <c r="C392" s="316"/>
      <c r="D392" s="127"/>
      <c r="E392" s="57"/>
      <c r="F392" s="58"/>
      <c r="G392" s="89"/>
      <c r="H392" s="94"/>
      <c r="I392" s="74"/>
      <c r="J392" s="135"/>
      <c r="K392" s="80"/>
      <c r="L392" s="80"/>
      <c r="M392" s="81"/>
      <c r="N392" s="317"/>
      <c r="O392" s="316"/>
      <c r="P392" s="317"/>
      <c r="Q392" s="318"/>
    </row>
    <row r="393" spans="1:17" ht="18" customHeight="1" x14ac:dyDescent="0.2">
      <c r="A393" s="312">
        <v>193</v>
      </c>
      <c r="B393" s="315"/>
      <c r="C393" s="325" t="s">
        <v>62</v>
      </c>
      <c r="E393" s="64"/>
      <c r="F393" s="40"/>
      <c r="G393" s="88"/>
      <c r="H393" s="93"/>
      <c r="I393" s="73"/>
      <c r="J393" s="146"/>
      <c r="K393" s="78"/>
      <c r="L393" s="78"/>
      <c r="M393" s="79"/>
      <c r="N393" s="315"/>
      <c r="O393" s="325" t="s">
        <v>63</v>
      </c>
      <c r="P393" s="315"/>
      <c r="Q393" s="311" t="s">
        <v>63</v>
      </c>
    </row>
    <row r="394" spans="1:17" ht="18" customHeight="1" x14ac:dyDescent="0.2">
      <c r="A394" s="313"/>
      <c r="B394" s="317"/>
      <c r="C394" s="316"/>
      <c r="D394" s="127"/>
      <c r="E394" s="57"/>
      <c r="F394" s="58"/>
      <c r="G394" s="89"/>
      <c r="H394" s="94"/>
      <c r="I394" s="74"/>
      <c r="J394" s="135"/>
      <c r="K394" s="80"/>
      <c r="L394" s="80"/>
      <c r="M394" s="81"/>
      <c r="N394" s="317"/>
      <c r="O394" s="316"/>
      <c r="P394" s="317"/>
      <c r="Q394" s="318"/>
    </row>
    <row r="395" spans="1:17" ht="18" customHeight="1" x14ac:dyDescent="0.2">
      <c r="A395" s="313">
        <v>194</v>
      </c>
      <c r="B395" s="317"/>
      <c r="C395" s="316" t="s">
        <v>62</v>
      </c>
      <c r="E395" s="59"/>
      <c r="F395" s="60"/>
      <c r="G395" s="90"/>
      <c r="H395" s="95"/>
      <c r="I395" s="75"/>
      <c r="J395" s="146"/>
      <c r="K395" s="82"/>
      <c r="L395" s="82"/>
      <c r="M395" s="83"/>
      <c r="N395" s="317"/>
      <c r="O395" s="316" t="s">
        <v>63</v>
      </c>
      <c r="P395" s="317"/>
      <c r="Q395" s="318" t="s">
        <v>63</v>
      </c>
    </row>
    <row r="396" spans="1:17" ht="18" customHeight="1" x14ac:dyDescent="0.2">
      <c r="A396" s="313"/>
      <c r="B396" s="317"/>
      <c r="C396" s="316"/>
      <c r="D396" s="193"/>
      <c r="E396" s="57"/>
      <c r="F396" s="58"/>
      <c r="G396" s="89"/>
      <c r="H396" s="94"/>
      <c r="I396" s="74"/>
      <c r="J396" s="135"/>
      <c r="K396" s="80"/>
      <c r="L396" s="80"/>
      <c r="M396" s="81"/>
      <c r="N396" s="317"/>
      <c r="O396" s="316"/>
      <c r="P396" s="317"/>
      <c r="Q396" s="318"/>
    </row>
    <row r="397" spans="1:17" ht="18" customHeight="1" x14ac:dyDescent="0.2">
      <c r="A397" s="312">
        <v>195</v>
      </c>
      <c r="B397" s="317"/>
      <c r="C397" s="316" t="s">
        <v>62</v>
      </c>
      <c r="D397" s="191"/>
      <c r="E397" s="59"/>
      <c r="F397" s="60"/>
      <c r="G397" s="90"/>
      <c r="H397" s="95"/>
      <c r="I397" s="75"/>
      <c r="J397" s="146"/>
      <c r="K397" s="82"/>
      <c r="L397" s="82"/>
      <c r="M397" s="83"/>
      <c r="N397" s="317"/>
      <c r="O397" s="316" t="s">
        <v>63</v>
      </c>
      <c r="P397" s="317"/>
      <c r="Q397" s="318" t="s">
        <v>63</v>
      </c>
    </row>
    <row r="398" spans="1:17" ht="18" customHeight="1" thickBot="1" x14ac:dyDescent="0.25">
      <c r="A398" s="313"/>
      <c r="B398" s="337"/>
      <c r="C398" s="336"/>
      <c r="D398" s="195"/>
      <c r="E398" s="62"/>
      <c r="F398" s="63"/>
      <c r="G398" s="92"/>
      <c r="H398" s="97"/>
      <c r="I398" s="77"/>
      <c r="J398" s="134"/>
      <c r="K398" s="86"/>
      <c r="L398" s="86"/>
      <c r="M398" s="87"/>
      <c r="N398" s="337"/>
      <c r="O398" s="336"/>
      <c r="P398" s="337"/>
      <c r="Q398" s="330"/>
    </row>
    <row r="399" spans="1:17" ht="18" customHeight="1" x14ac:dyDescent="0.2">
      <c r="A399" s="313">
        <v>196</v>
      </c>
      <c r="B399" s="315"/>
      <c r="C399" s="325" t="s">
        <v>62</v>
      </c>
      <c r="D399" s="194"/>
      <c r="E399" s="64"/>
      <c r="F399" s="40"/>
      <c r="G399" s="88"/>
      <c r="H399" s="93"/>
      <c r="I399" s="73"/>
      <c r="J399" s="65"/>
      <c r="K399" s="78"/>
      <c r="L399" s="78"/>
      <c r="M399" s="79"/>
      <c r="N399" s="315"/>
      <c r="O399" s="325" t="s">
        <v>63</v>
      </c>
      <c r="P399" s="315"/>
      <c r="Q399" s="311" t="s">
        <v>63</v>
      </c>
    </row>
    <row r="400" spans="1:17" ht="18" customHeight="1" x14ac:dyDescent="0.2">
      <c r="A400" s="313"/>
      <c r="B400" s="317"/>
      <c r="C400" s="316"/>
      <c r="D400" s="127"/>
      <c r="E400" s="57"/>
      <c r="F400" s="58"/>
      <c r="G400" s="89"/>
      <c r="H400" s="94"/>
      <c r="I400" s="74"/>
      <c r="J400" s="131"/>
      <c r="K400" s="80"/>
      <c r="L400" s="80"/>
      <c r="M400" s="81"/>
      <c r="N400" s="317"/>
      <c r="O400" s="316"/>
      <c r="P400" s="317"/>
      <c r="Q400" s="318"/>
    </row>
    <row r="401" spans="1:17" ht="18" customHeight="1" x14ac:dyDescent="0.2">
      <c r="A401" s="312">
        <v>197</v>
      </c>
      <c r="B401" s="317"/>
      <c r="C401" s="316" t="s">
        <v>62</v>
      </c>
      <c r="E401" s="59"/>
      <c r="F401" s="60"/>
      <c r="G401" s="90"/>
      <c r="H401" s="95"/>
      <c r="I401" s="75"/>
      <c r="J401" s="65"/>
      <c r="K401" s="82"/>
      <c r="L401" s="82"/>
      <c r="M401" s="83"/>
      <c r="N401" s="317"/>
      <c r="O401" s="316" t="s">
        <v>63</v>
      </c>
      <c r="P401" s="317"/>
      <c r="Q401" s="318" t="s">
        <v>63</v>
      </c>
    </row>
    <row r="402" spans="1:17" ht="18" customHeight="1" x14ac:dyDescent="0.2">
      <c r="A402" s="313"/>
      <c r="B402" s="317"/>
      <c r="C402" s="316"/>
      <c r="D402" s="127"/>
      <c r="E402" s="57"/>
      <c r="F402" s="58"/>
      <c r="G402" s="89"/>
      <c r="H402" s="94"/>
      <c r="I402" s="74"/>
      <c r="J402" s="131"/>
      <c r="K402" s="80"/>
      <c r="L402" s="80"/>
      <c r="M402" s="81"/>
      <c r="N402" s="317"/>
      <c r="O402" s="316"/>
      <c r="P402" s="317"/>
      <c r="Q402" s="318"/>
    </row>
    <row r="403" spans="1:17" ht="18" customHeight="1" x14ac:dyDescent="0.2">
      <c r="A403" s="313">
        <v>198</v>
      </c>
      <c r="B403" s="315"/>
      <c r="C403" s="325" t="s">
        <v>62</v>
      </c>
      <c r="E403" s="64"/>
      <c r="F403" s="40"/>
      <c r="G403" s="88"/>
      <c r="H403" s="93"/>
      <c r="I403" s="73"/>
      <c r="J403" s="65"/>
      <c r="K403" s="78"/>
      <c r="L403" s="78"/>
      <c r="M403" s="79"/>
      <c r="N403" s="315"/>
      <c r="O403" s="325" t="s">
        <v>63</v>
      </c>
      <c r="P403" s="315"/>
      <c r="Q403" s="311" t="s">
        <v>63</v>
      </c>
    </row>
    <row r="404" spans="1:17" ht="18" customHeight="1" x14ac:dyDescent="0.2">
      <c r="A404" s="313"/>
      <c r="B404" s="317"/>
      <c r="C404" s="316"/>
      <c r="D404" s="127"/>
      <c r="E404" s="57"/>
      <c r="F404" s="58"/>
      <c r="G404" s="89"/>
      <c r="H404" s="94"/>
      <c r="I404" s="74"/>
      <c r="J404" s="131"/>
      <c r="K404" s="80"/>
      <c r="L404" s="80"/>
      <c r="M404" s="81"/>
      <c r="N404" s="317"/>
      <c r="O404" s="316"/>
      <c r="P404" s="317"/>
      <c r="Q404" s="318"/>
    </row>
    <row r="405" spans="1:17" ht="18" customHeight="1" x14ac:dyDescent="0.2">
      <c r="A405" s="312">
        <v>199</v>
      </c>
      <c r="B405" s="317"/>
      <c r="C405" s="316" t="s">
        <v>62</v>
      </c>
      <c r="E405" s="59"/>
      <c r="F405" s="60"/>
      <c r="G405" s="90"/>
      <c r="H405" s="95"/>
      <c r="I405" s="75"/>
      <c r="J405" s="65"/>
      <c r="K405" s="82"/>
      <c r="L405" s="82"/>
      <c r="M405" s="83"/>
      <c r="N405" s="317"/>
      <c r="O405" s="316" t="s">
        <v>63</v>
      </c>
      <c r="P405" s="317"/>
      <c r="Q405" s="318" t="s">
        <v>63</v>
      </c>
    </row>
    <row r="406" spans="1:17" ht="18" customHeight="1" x14ac:dyDescent="0.2">
      <c r="A406" s="313"/>
      <c r="B406" s="317"/>
      <c r="C406" s="316"/>
      <c r="D406" s="193"/>
      <c r="E406" s="57"/>
      <c r="F406" s="58"/>
      <c r="G406" s="89"/>
      <c r="H406" s="94"/>
      <c r="I406" s="74"/>
      <c r="J406" s="131"/>
      <c r="K406" s="80"/>
      <c r="L406" s="80"/>
      <c r="M406" s="81"/>
      <c r="N406" s="317"/>
      <c r="O406" s="316"/>
      <c r="P406" s="317"/>
      <c r="Q406" s="318"/>
    </row>
    <row r="407" spans="1:17" ht="18" customHeight="1" x14ac:dyDescent="0.2">
      <c r="A407" s="313">
        <v>200</v>
      </c>
      <c r="B407" s="317"/>
      <c r="C407" s="316" t="s">
        <v>62</v>
      </c>
      <c r="D407" s="191"/>
      <c r="E407" s="59"/>
      <c r="F407" s="60"/>
      <c r="G407" s="90"/>
      <c r="H407" s="95"/>
      <c r="I407" s="75"/>
      <c r="J407" s="65"/>
      <c r="K407" s="82"/>
      <c r="L407" s="82"/>
      <c r="M407" s="83"/>
      <c r="N407" s="317"/>
      <c r="O407" s="316" t="s">
        <v>63</v>
      </c>
      <c r="P407" s="317"/>
      <c r="Q407" s="318" t="s">
        <v>63</v>
      </c>
    </row>
    <row r="408" spans="1:17" ht="18" customHeight="1" thickBot="1" x14ac:dyDescent="0.25">
      <c r="A408" s="313"/>
      <c r="B408" s="337"/>
      <c r="C408" s="336"/>
      <c r="D408" s="195"/>
      <c r="E408" s="62"/>
      <c r="F408" s="63"/>
      <c r="G408" s="92"/>
      <c r="H408" s="97"/>
      <c r="I408" s="77"/>
      <c r="J408" s="182"/>
      <c r="K408" s="86"/>
      <c r="L408" s="86"/>
      <c r="M408" s="87"/>
      <c r="N408" s="337"/>
      <c r="O408" s="336"/>
      <c r="P408" s="337"/>
      <c r="Q408" s="330"/>
    </row>
    <row r="409" spans="1:17" ht="18" customHeight="1" x14ac:dyDescent="0.2">
      <c r="A409" s="312">
        <v>201</v>
      </c>
      <c r="B409" s="315"/>
      <c r="C409" s="325" t="s">
        <v>62</v>
      </c>
      <c r="D409" s="194"/>
      <c r="E409" s="64"/>
      <c r="F409" s="40"/>
      <c r="G409" s="88"/>
      <c r="H409" s="93"/>
      <c r="I409" s="73"/>
      <c r="J409" s="183"/>
      <c r="K409" s="78"/>
      <c r="L409" s="78"/>
      <c r="M409" s="79"/>
      <c r="N409" s="315"/>
      <c r="O409" s="325" t="s">
        <v>63</v>
      </c>
      <c r="P409" s="315"/>
      <c r="Q409" s="311" t="s">
        <v>63</v>
      </c>
    </row>
    <row r="410" spans="1:17" ht="18" customHeight="1" x14ac:dyDescent="0.2">
      <c r="A410" s="313"/>
      <c r="B410" s="317"/>
      <c r="C410" s="316"/>
      <c r="D410" s="127"/>
      <c r="E410" s="57"/>
      <c r="F410" s="58"/>
      <c r="G410" s="89"/>
      <c r="H410" s="94"/>
      <c r="I410" s="74"/>
      <c r="J410" s="135"/>
      <c r="K410" s="80"/>
      <c r="L410" s="80"/>
      <c r="M410" s="81"/>
      <c r="N410" s="317"/>
      <c r="O410" s="316"/>
      <c r="P410" s="317"/>
      <c r="Q410" s="318"/>
    </row>
    <row r="411" spans="1:17" ht="18" customHeight="1" x14ac:dyDescent="0.2">
      <c r="A411" s="313">
        <v>202</v>
      </c>
      <c r="B411" s="317"/>
      <c r="C411" s="316" t="s">
        <v>62</v>
      </c>
      <c r="E411" s="59"/>
      <c r="F411" s="60"/>
      <c r="G411" s="90"/>
      <c r="H411" s="95"/>
      <c r="I411" s="75"/>
      <c r="J411" s="146"/>
      <c r="K411" s="82"/>
      <c r="L411" s="82"/>
      <c r="M411" s="83"/>
      <c r="N411" s="317"/>
      <c r="O411" s="316" t="s">
        <v>63</v>
      </c>
      <c r="P411" s="317"/>
      <c r="Q411" s="318" t="s">
        <v>63</v>
      </c>
    </row>
    <row r="412" spans="1:17" ht="18" customHeight="1" x14ac:dyDescent="0.2">
      <c r="A412" s="313"/>
      <c r="B412" s="317"/>
      <c r="C412" s="316"/>
      <c r="D412" s="127"/>
      <c r="E412" s="57"/>
      <c r="F412" s="58"/>
      <c r="G412" s="89"/>
      <c r="H412" s="94"/>
      <c r="I412" s="74"/>
      <c r="J412" s="135"/>
      <c r="K412" s="80"/>
      <c r="L412" s="80"/>
      <c r="M412" s="81"/>
      <c r="N412" s="317"/>
      <c r="O412" s="316"/>
      <c r="P412" s="317"/>
      <c r="Q412" s="318"/>
    </row>
    <row r="413" spans="1:17" ht="18" customHeight="1" x14ac:dyDescent="0.2">
      <c r="A413" s="312">
        <v>203</v>
      </c>
      <c r="B413" s="315"/>
      <c r="C413" s="325" t="s">
        <v>62</v>
      </c>
      <c r="E413" s="64"/>
      <c r="F413" s="40"/>
      <c r="G413" s="88"/>
      <c r="H413" s="93"/>
      <c r="I413" s="73"/>
      <c r="J413" s="146"/>
      <c r="K413" s="78"/>
      <c r="L413" s="78"/>
      <c r="M413" s="79"/>
      <c r="N413" s="315"/>
      <c r="O413" s="325" t="s">
        <v>63</v>
      </c>
      <c r="P413" s="315"/>
      <c r="Q413" s="311" t="s">
        <v>63</v>
      </c>
    </row>
    <row r="414" spans="1:17" ht="18" customHeight="1" x14ac:dyDescent="0.2">
      <c r="A414" s="313"/>
      <c r="B414" s="317"/>
      <c r="C414" s="316"/>
      <c r="D414" s="127"/>
      <c r="E414" s="57"/>
      <c r="F414" s="58"/>
      <c r="G414" s="89"/>
      <c r="H414" s="94"/>
      <c r="I414" s="74"/>
      <c r="J414" s="135"/>
      <c r="K414" s="80"/>
      <c r="L414" s="80"/>
      <c r="M414" s="81"/>
      <c r="N414" s="317"/>
      <c r="O414" s="316"/>
      <c r="P414" s="317"/>
      <c r="Q414" s="318"/>
    </row>
    <row r="415" spans="1:17" ht="18" customHeight="1" x14ac:dyDescent="0.2">
      <c r="A415" s="313">
        <v>204</v>
      </c>
      <c r="B415" s="317"/>
      <c r="C415" s="316" t="s">
        <v>62</v>
      </c>
      <c r="E415" s="59"/>
      <c r="F415" s="60"/>
      <c r="G415" s="90"/>
      <c r="H415" s="95"/>
      <c r="I415" s="75"/>
      <c r="J415" s="146"/>
      <c r="K415" s="82"/>
      <c r="L415" s="82"/>
      <c r="M415" s="83"/>
      <c r="N415" s="317"/>
      <c r="O415" s="316" t="s">
        <v>63</v>
      </c>
      <c r="P415" s="317"/>
      <c r="Q415" s="318" t="s">
        <v>63</v>
      </c>
    </row>
    <row r="416" spans="1:17" ht="18" customHeight="1" x14ac:dyDescent="0.2">
      <c r="A416" s="313"/>
      <c r="B416" s="317"/>
      <c r="C416" s="316"/>
      <c r="D416" s="193"/>
      <c r="E416" s="57"/>
      <c r="F416" s="58"/>
      <c r="G416" s="89"/>
      <c r="H416" s="94"/>
      <c r="I416" s="74"/>
      <c r="J416" s="135"/>
      <c r="K416" s="80"/>
      <c r="L416" s="80"/>
      <c r="M416" s="81"/>
      <c r="N416" s="317"/>
      <c r="O416" s="316"/>
      <c r="P416" s="317"/>
      <c r="Q416" s="318"/>
    </row>
    <row r="417" spans="1:17" ht="18" customHeight="1" x14ac:dyDescent="0.2">
      <c r="A417" s="312">
        <v>205</v>
      </c>
      <c r="B417" s="317"/>
      <c r="C417" s="316" t="s">
        <v>62</v>
      </c>
      <c r="D417" s="191"/>
      <c r="E417" s="59"/>
      <c r="F417" s="60"/>
      <c r="G417" s="90"/>
      <c r="H417" s="95"/>
      <c r="I417" s="75"/>
      <c r="J417" s="146"/>
      <c r="K417" s="82"/>
      <c r="L417" s="82"/>
      <c r="M417" s="83"/>
      <c r="N417" s="317"/>
      <c r="O417" s="316" t="s">
        <v>63</v>
      </c>
      <c r="P417" s="317"/>
      <c r="Q417" s="318" t="s">
        <v>63</v>
      </c>
    </row>
    <row r="418" spans="1:17" ht="18" customHeight="1" thickBot="1" x14ac:dyDescent="0.25">
      <c r="A418" s="313"/>
      <c r="B418" s="337"/>
      <c r="C418" s="336"/>
      <c r="D418" s="195"/>
      <c r="E418" s="62"/>
      <c r="F418" s="63"/>
      <c r="G418" s="92"/>
      <c r="H418" s="97"/>
      <c r="I418" s="77"/>
      <c r="J418" s="134"/>
      <c r="K418" s="86"/>
      <c r="L418" s="86"/>
      <c r="M418" s="87"/>
      <c r="N418" s="337"/>
      <c r="O418" s="336"/>
      <c r="P418" s="337"/>
      <c r="Q418" s="330"/>
    </row>
    <row r="419" spans="1:17" ht="18" customHeight="1" x14ac:dyDescent="0.2">
      <c r="A419" s="313">
        <v>206</v>
      </c>
      <c r="B419" s="317"/>
      <c r="C419" s="316" t="s">
        <v>62</v>
      </c>
      <c r="D419" s="191"/>
      <c r="E419" s="59"/>
      <c r="F419" s="60"/>
      <c r="G419" s="90"/>
      <c r="H419" s="95"/>
      <c r="I419" s="75"/>
      <c r="J419" s="183"/>
      <c r="K419" s="82"/>
      <c r="L419" s="82"/>
      <c r="M419" s="83"/>
      <c r="N419" s="317"/>
      <c r="O419" s="316" t="s">
        <v>63</v>
      </c>
      <c r="P419" s="317"/>
      <c r="Q419" s="318" t="s">
        <v>63</v>
      </c>
    </row>
    <row r="420" spans="1:17" ht="18" customHeight="1" x14ac:dyDescent="0.2">
      <c r="A420" s="313"/>
      <c r="B420" s="317"/>
      <c r="C420" s="316"/>
      <c r="D420" s="190"/>
      <c r="E420" s="57"/>
      <c r="F420" s="58"/>
      <c r="G420" s="89"/>
      <c r="H420" s="94"/>
      <c r="I420" s="74"/>
      <c r="J420" s="135"/>
      <c r="K420" s="80"/>
      <c r="L420" s="80"/>
      <c r="M420" s="81"/>
      <c r="N420" s="317"/>
      <c r="O420" s="316"/>
      <c r="P420" s="317"/>
      <c r="Q420" s="318"/>
    </row>
    <row r="421" spans="1:17" ht="18" customHeight="1" x14ac:dyDescent="0.2">
      <c r="A421" s="312">
        <v>207</v>
      </c>
      <c r="B421" s="317"/>
      <c r="C421" s="316" t="s">
        <v>62</v>
      </c>
      <c r="D421" s="191"/>
      <c r="E421" s="59"/>
      <c r="F421" s="60"/>
      <c r="G421" s="90"/>
      <c r="H421" s="95"/>
      <c r="I421" s="75"/>
      <c r="J421" s="146"/>
      <c r="K421" s="82"/>
      <c r="L421" s="82"/>
      <c r="M421" s="83"/>
      <c r="N421" s="317"/>
      <c r="O421" s="316" t="s">
        <v>63</v>
      </c>
      <c r="P421" s="317"/>
      <c r="Q421" s="318" t="s">
        <v>63</v>
      </c>
    </row>
    <row r="422" spans="1:17" ht="18" customHeight="1" thickBot="1" x14ac:dyDescent="0.25">
      <c r="A422" s="313"/>
      <c r="B422" s="337"/>
      <c r="C422" s="336"/>
      <c r="D422" s="192"/>
      <c r="E422" s="62"/>
      <c r="F422" s="63"/>
      <c r="G422" s="92"/>
      <c r="H422" s="97"/>
      <c r="I422" s="77"/>
      <c r="J422" s="134"/>
      <c r="K422" s="86"/>
      <c r="L422" s="86"/>
      <c r="M422" s="87"/>
      <c r="N422" s="337"/>
      <c r="O422" s="336"/>
      <c r="P422" s="337"/>
      <c r="Q422" s="330"/>
    </row>
  </sheetData>
  <mergeCells count="1462">
    <mergeCell ref="A93:A94"/>
    <mergeCell ref="B93:B94"/>
    <mergeCell ref="C93:C94"/>
    <mergeCell ref="N93:N94"/>
    <mergeCell ref="O93:O94"/>
    <mergeCell ref="P93:P94"/>
    <mergeCell ref="Q93:Q94"/>
    <mergeCell ref="A129:A130"/>
    <mergeCell ref="B129:B130"/>
    <mergeCell ref="C129:C130"/>
    <mergeCell ref="N129:N130"/>
    <mergeCell ref="O129:O130"/>
    <mergeCell ref="P129:P130"/>
    <mergeCell ref="Q129:Q130"/>
    <mergeCell ref="A89:A90"/>
    <mergeCell ref="B89:B90"/>
    <mergeCell ref="C89:C90"/>
    <mergeCell ref="N89:N90"/>
    <mergeCell ref="O89:O90"/>
    <mergeCell ref="P89:P90"/>
    <mergeCell ref="Q89:Q90"/>
    <mergeCell ref="A91:A92"/>
    <mergeCell ref="B91:B92"/>
    <mergeCell ref="C91:C92"/>
    <mergeCell ref="N91:N92"/>
    <mergeCell ref="O91:O92"/>
    <mergeCell ref="P91:P92"/>
    <mergeCell ref="Q91:Q92"/>
    <mergeCell ref="Q123:Q124"/>
    <mergeCell ref="A125:A126"/>
    <mergeCell ref="B125:B126"/>
    <mergeCell ref="C125:C126"/>
    <mergeCell ref="A37:A38"/>
    <mergeCell ref="B37:B38"/>
    <mergeCell ref="C37:C38"/>
    <mergeCell ref="N37:N38"/>
    <mergeCell ref="O37:O38"/>
    <mergeCell ref="P37:P38"/>
    <mergeCell ref="Q37:Q38"/>
    <mergeCell ref="A39:A40"/>
    <mergeCell ref="B39:B40"/>
    <mergeCell ref="C39:C40"/>
    <mergeCell ref="N39:N40"/>
    <mergeCell ref="O39:O40"/>
    <mergeCell ref="P39:P40"/>
    <mergeCell ref="Q39:Q40"/>
    <mergeCell ref="A41:A42"/>
    <mergeCell ref="B41:B42"/>
    <mergeCell ref="C41:C42"/>
    <mergeCell ref="N41:N42"/>
    <mergeCell ref="O41:O42"/>
    <mergeCell ref="P41:P42"/>
    <mergeCell ref="Q41:Q42"/>
    <mergeCell ref="Q419:Q420"/>
    <mergeCell ref="A421:A422"/>
    <mergeCell ref="B421:B422"/>
    <mergeCell ref="C421:C422"/>
    <mergeCell ref="N421:N422"/>
    <mergeCell ref="O421:O422"/>
    <mergeCell ref="P421:P422"/>
    <mergeCell ref="Q421:Q422"/>
    <mergeCell ref="A419:A420"/>
    <mergeCell ref="B419:B420"/>
    <mergeCell ref="C419:C420"/>
    <mergeCell ref="N419:N420"/>
    <mergeCell ref="O419:O420"/>
    <mergeCell ref="P419:P420"/>
    <mergeCell ref="Q415:Q416"/>
    <mergeCell ref="A417:A418"/>
    <mergeCell ref="B417:B418"/>
    <mergeCell ref="C417:C418"/>
    <mergeCell ref="N417:N418"/>
    <mergeCell ref="O417:O418"/>
    <mergeCell ref="P417:P418"/>
    <mergeCell ref="Q417:Q418"/>
    <mergeCell ref="A415:A416"/>
    <mergeCell ref="B415:B416"/>
    <mergeCell ref="C415:C416"/>
    <mergeCell ref="N415:N416"/>
    <mergeCell ref="O415:O416"/>
    <mergeCell ref="P415:P416"/>
    <mergeCell ref="C413:C414"/>
    <mergeCell ref="N413:N414"/>
    <mergeCell ref="O413:O414"/>
    <mergeCell ref="P413:P414"/>
    <mergeCell ref="Q413:Q414"/>
    <mergeCell ref="A411:A412"/>
    <mergeCell ref="B411:B412"/>
    <mergeCell ref="C411:C412"/>
    <mergeCell ref="N411:N412"/>
    <mergeCell ref="O411:O412"/>
    <mergeCell ref="P411:P412"/>
    <mergeCell ref="Q407:Q408"/>
    <mergeCell ref="A409:A410"/>
    <mergeCell ref="B409:B410"/>
    <mergeCell ref="C409:C410"/>
    <mergeCell ref="N409:N410"/>
    <mergeCell ref="O409:O410"/>
    <mergeCell ref="P409:P410"/>
    <mergeCell ref="Q409:Q410"/>
    <mergeCell ref="A407:A408"/>
    <mergeCell ref="B407:B408"/>
    <mergeCell ref="C407:C408"/>
    <mergeCell ref="N407:N408"/>
    <mergeCell ref="O407:O408"/>
    <mergeCell ref="P407:P408"/>
    <mergeCell ref="Q411:Q412"/>
    <mergeCell ref="A413:A414"/>
    <mergeCell ref="B413:B414"/>
    <mergeCell ref="Q403:Q404"/>
    <mergeCell ref="A405:A406"/>
    <mergeCell ref="B405:B406"/>
    <mergeCell ref="C405:C406"/>
    <mergeCell ref="N405:N406"/>
    <mergeCell ref="O405:O406"/>
    <mergeCell ref="P405:P406"/>
    <mergeCell ref="Q405:Q406"/>
    <mergeCell ref="A403:A404"/>
    <mergeCell ref="B403:B404"/>
    <mergeCell ref="C403:C404"/>
    <mergeCell ref="N403:N404"/>
    <mergeCell ref="O403:O404"/>
    <mergeCell ref="P403:P404"/>
    <mergeCell ref="Q399:Q400"/>
    <mergeCell ref="A401:A402"/>
    <mergeCell ref="B401:B402"/>
    <mergeCell ref="C401:C402"/>
    <mergeCell ref="N401:N402"/>
    <mergeCell ref="O401:O402"/>
    <mergeCell ref="P401:P402"/>
    <mergeCell ref="Q401:Q402"/>
    <mergeCell ref="A399:A400"/>
    <mergeCell ref="B399:B400"/>
    <mergeCell ref="C399:C400"/>
    <mergeCell ref="N399:N400"/>
    <mergeCell ref="O399:O400"/>
    <mergeCell ref="P399:P400"/>
    <mergeCell ref="Q395:Q396"/>
    <mergeCell ref="A397:A398"/>
    <mergeCell ref="B397:B398"/>
    <mergeCell ref="C397:C398"/>
    <mergeCell ref="N397:N398"/>
    <mergeCell ref="O397:O398"/>
    <mergeCell ref="P397:P398"/>
    <mergeCell ref="Q397:Q398"/>
    <mergeCell ref="A395:A396"/>
    <mergeCell ref="B395:B396"/>
    <mergeCell ref="C395:C396"/>
    <mergeCell ref="N395:N396"/>
    <mergeCell ref="O395:O396"/>
    <mergeCell ref="P395:P396"/>
    <mergeCell ref="Q391:Q392"/>
    <mergeCell ref="A393:A394"/>
    <mergeCell ref="B393:B394"/>
    <mergeCell ref="C393:C394"/>
    <mergeCell ref="N393:N394"/>
    <mergeCell ref="O393:O394"/>
    <mergeCell ref="P393:P394"/>
    <mergeCell ref="Q393:Q394"/>
    <mergeCell ref="A391:A392"/>
    <mergeCell ref="B391:B392"/>
    <mergeCell ref="C391:C392"/>
    <mergeCell ref="N391:N392"/>
    <mergeCell ref="O391:O392"/>
    <mergeCell ref="P391:P392"/>
    <mergeCell ref="Q387:Q388"/>
    <mergeCell ref="A389:A390"/>
    <mergeCell ref="B389:B390"/>
    <mergeCell ref="C389:C390"/>
    <mergeCell ref="N389:N390"/>
    <mergeCell ref="O389:O390"/>
    <mergeCell ref="P389:P390"/>
    <mergeCell ref="Q389:Q390"/>
    <mergeCell ref="A387:A388"/>
    <mergeCell ref="B387:B388"/>
    <mergeCell ref="C387:C388"/>
    <mergeCell ref="N387:N388"/>
    <mergeCell ref="O387:O388"/>
    <mergeCell ref="P387:P388"/>
    <mergeCell ref="Q383:Q384"/>
    <mergeCell ref="A385:A386"/>
    <mergeCell ref="B385:B386"/>
    <mergeCell ref="C385:C386"/>
    <mergeCell ref="N385:N386"/>
    <mergeCell ref="O385:O386"/>
    <mergeCell ref="P385:P386"/>
    <mergeCell ref="Q385:Q386"/>
    <mergeCell ref="A383:A384"/>
    <mergeCell ref="B383:B384"/>
    <mergeCell ref="C383:C384"/>
    <mergeCell ref="N383:N384"/>
    <mergeCell ref="O383:O384"/>
    <mergeCell ref="P383:P384"/>
    <mergeCell ref="Q379:Q380"/>
    <mergeCell ref="A381:A382"/>
    <mergeCell ref="B381:B382"/>
    <mergeCell ref="C381:C382"/>
    <mergeCell ref="N381:N382"/>
    <mergeCell ref="O381:O382"/>
    <mergeCell ref="P381:P382"/>
    <mergeCell ref="Q381:Q382"/>
    <mergeCell ref="A379:A380"/>
    <mergeCell ref="B379:B380"/>
    <mergeCell ref="C379:C380"/>
    <mergeCell ref="N379:N380"/>
    <mergeCell ref="O379:O380"/>
    <mergeCell ref="P379:P380"/>
    <mergeCell ref="Q375:Q376"/>
    <mergeCell ref="A377:A378"/>
    <mergeCell ref="B377:B378"/>
    <mergeCell ref="C377:C378"/>
    <mergeCell ref="N377:N378"/>
    <mergeCell ref="O377:O378"/>
    <mergeCell ref="P377:P378"/>
    <mergeCell ref="Q377:Q378"/>
    <mergeCell ref="A375:A376"/>
    <mergeCell ref="B375:B376"/>
    <mergeCell ref="C375:C376"/>
    <mergeCell ref="N375:N376"/>
    <mergeCell ref="O375:O376"/>
    <mergeCell ref="P375:P376"/>
    <mergeCell ref="Q371:Q372"/>
    <mergeCell ref="A373:A374"/>
    <mergeCell ref="B373:B374"/>
    <mergeCell ref="C373:C374"/>
    <mergeCell ref="N373:N374"/>
    <mergeCell ref="O373:O374"/>
    <mergeCell ref="P373:P374"/>
    <mergeCell ref="Q373:Q374"/>
    <mergeCell ref="A371:A372"/>
    <mergeCell ref="B371:B372"/>
    <mergeCell ref="C371:C372"/>
    <mergeCell ref="N371:N372"/>
    <mergeCell ref="O371:O372"/>
    <mergeCell ref="P371:P372"/>
    <mergeCell ref="Q367:Q368"/>
    <mergeCell ref="A369:A370"/>
    <mergeCell ref="B369:B370"/>
    <mergeCell ref="C369:C370"/>
    <mergeCell ref="N369:N370"/>
    <mergeCell ref="O369:O370"/>
    <mergeCell ref="P369:P370"/>
    <mergeCell ref="Q369:Q370"/>
    <mergeCell ref="A367:A368"/>
    <mergeCell ref="B367:B368"/>
    <mergeCell ref="C367:C368"/>
    <mergeCell ref="N367:N368"/>
    <mergeCell ref="O367:O368"/>
    <mergeCell ref="P367:P368"/>
    <mergeCell ref="Q363:Q364"/>
    <mergeCell ref="A365:A366"/>
    <mergeCell ref="B365:B366"/>
    <mergeCell ref="C365:C366"/>
    <mergeCell ref="N365:N366"/>
    <mergeCell ref="O365:O366"/>
    <mergeCell ref="P365:P366"/>
    <mergeCell ref="Q365:Q366"/>
    <mergeCell ref="A363:A364"/>
    <mergeCell ref="B363:B364"/>
    <mergeCell ref="C363:C364"/>
    <mergeCell ref="N363:N364"/>
    <mergeCell ref="O363:O364"/>
    <mergeCell ref="P363:P364"/>
    <mergeCell ref="Q359:Q360"/>
    <mergeCell ref="A361:A362"/>
    <mergeCell ref="B361:B362"/>
    <mergeCell ref="C361:C362"/>
    <mergeCell ref="N361:N362"/>
    <mergeCell ref="O361:O362"/>
    <mergeCell ref="P361:P362"/>
    <mergeCell ref="Q361:Q362"/>
    <mergeCell ref="A359:A360"/>
    <mergeCell ref="B359:B360"/>
    <mergeCell ref="C359:C360"/>
    <mergeCell ref="N359:N360"/>
    <mergeCell ref="O359:O360"/>
    <mergeCell ref="P359:P360"/>
    <mergeCell ref="Q355:Q356"/>
    <mergeCell ref="A357:A358"/>
    <mergeCell ref="B357:B358"/>
    <mergeCell ref="C357:C358"/>
    <mergeCell ref="N357:N358"/>
    <mergeCell ref="O357:O358"/>
    <mergeCell ref="P357:P358"/>
    <mergeCell ref="Q357:Q358"/>
    <mergeCell ref="A355:A356"/>
    <mergeCell ref="B355:B356"/>
    <mergeCell ref="C355:C356"/>
    <mergeCell ref="N355:N356"/>
    <mergeCell ref="O355:O356"/>
    <mergeCell ref="P355:P356"/>
    <mergeCell ref="A353:A354"/>
    <mergeCell ref="B353:B354"/>
    <mergeCell ref="C353:C354"/>
    <mergeCell ref="N353:N354"/>
    <mergeCell ref="O353:O354"/>
    <mergeCell ref="P353:P354"/>
    <mergeCell ref="Q353:Q354"/>
    <mergeCell ref="Q349:Q350"/>
    <mergeCell ref="A351:A352"/>
    <mergeCell ref="B351:B352"/>
    <mergeCell ref="C351:C352"/>
    <mergeCell ref="N351:N352"/>
    <mergeCell ref="O351:O352"/>
    <mergeCell ref="P351:P352"/>
    <mergeCell ref="Q351:Q352"/>
    <mergeCell ref="A349:A350"/>
    <mergeCell ref="B349:B350"/>
    <mergeCell ref="C349:C350"/>
    <mergeCell ref="N349:N350"/>
    <mergeCell ref="O349:O350"/>
    <mergeCell ref="P349:P350"/>
    <mergeCell ref="Q345:Q346"/>
    <mergeCell ref="A347:A348"/>
    <mergeCell ref="B347:B348"/>
    <mergeCell ref="C347:C348"/>
    <mergeCell ref="N347:N348"/>
    <mergeCell ref="O347:O348"/>
    <mergeCell ref="P347:P348"/>
    <mergeCell ref="Q347:Q348"/>
    <mergeCell ref="A345:A346"/>
    <mergeCell ref="B345:B346"/>
    <mergeCell ref="C345:C346"/>
    <mergeCell ref="N345:N346"/>
    <mergeCell ref="O345:O346"/>
    <mergeCell ref="P345:P346"/>
    <mergeCell ref="Q341:Q342"/>
    <mergeCell ref="A343:A344"/>
    <mergeCell ref="B343:B344"/>
    <mergeCell ref="C343:C344"/>
    <mergeCell ref="N343:N344"/>
    <mergeCell ref="O343:O344"/>
    <mergeCell ref="P343:P344"/>
    <mergeCell ref="Q343:Q344"/>
    <mergeCell ref="A341:A342"/>
    <mergeCell ref="B341:B342"/>
    <mergeCell ref="C341:C342"/>
    <mergeCell ref="N341:N342"/>
    <mergeCell ref="O341:O342"/>
    <mergeCell ref="P341:P342"/>
    <mergeCell ref="Q337:Q338"/>
    <mergeCell ref="A339:A340"/>
    <mergeCell ref="B339:B340"/>
    <mergeCell ref="C339:C340"/>
    <mergeCell ref="N339:N340"/>
    <mergeCell ref="O339:O340"/>
    <mergeCell ref="P339:P340"/>
    <mergeCell ref="Q339:Q340"/>
    <mergeCell ref="A337:A338"/>
    <mergeCell ref="B337:B338"/>
    <mergeCell ref="C337:C338"/>
    <mergeCell ref="N337:N338"/>
    <mergeCell ref="O337:O338"/>
    <mergeCell ref="P337:P338"/>
    <mergeCell ref="Q333:Q334"/>
    <mergeCell ref="A335:A336"/>
    <mergeCell ref="B335:B336"/>
    <mergeCell ref="C335:C336"/>
    <mergeCell ref="N335:N336"/>
    <mergeCell ref="O335:O336"/>
    <mergeCell ref="P335:P336"/>
    <mergeCell ref="Q335:Q336"/>
    <mergeCell ref="A333:A334"/>
    <mergeCell ref="B333:B334"/>
    <mergeCell ref="C333:C334"/>
    <mergeCell ref="N333:N334"/>
    <mergeCell ref="O333:O334"/>
    <mergeCell ref="P333:P334"/>
    <mergeCell ref="Q329:Q330"/>
    <mergeCell ref="A331:A332"/>
    <mergeCell ref="B331:B332"/>
    <mergeCell ref="C331:C332"/>
    <mergeCell ref="N331:N332"/>
    <mergeCell ref="O331:O332"/>
    <mergeCell ref="P331:P332"/>
    <mergeCell ref="Q331:Q332"/>
    <mergeCell ref="A329:A330"/>
    <mergeCell ref="B329:B330"/>
    <mergeCell ref="C329:C330"/>
    <mergeCell ref="N329:N330"/>
    <mergeCell ref="O329:O330"/>
    <mergeCell ref="P329:P330"/>
    <mergeCell ref="Q325:Q326"/>
    <mergeCell ref="A327:A328"/>
    <mergeCell ref="B327:B328"/>
    <mergeCell ref="C327:C328"/>
    <mergeCell ref="N327:N328"/>
    <mergeCell ref="O327:O328"/>
    <mergeCell ref="P327:P328"/>
    <mergeCell ref="Q327:Q328"/>
    <mergeCell ref="A325:A326"/>
    <mergeCell ref="B325:B326"/>
    <mergeCell ref="C325:C326"/>
    <mergeCell ref="N325:N326"/>
    <mergeCell ref="O325:O326"/>
    <mergeCell ref="P325:P326"/>
    <mergeCell ref="Q321:Q322"/>
    <mergeCell ref="A323:A324"/>
    <mergeCell ref="B323:B324"/>
    <mergeCell ref="C323:C324"/>
    <mergeCell ref="N323:N324"/>
    <mergeCell ref="O323:O324"/>
    <mergeCell ref="P323:P324"/>
    <mergeCell ref="Q323:Q324"/>
    <mergeCell ref="A321:A322"/>
    <mergeCell ref="B321:B322"/>
    <mergeCell ref="C321:C322"/>
    <mergeCell ref="N321:N322"/>
    <mergeCell ref="O321:O322"/>
    <mergeCell ref="P321:P322"/>
    <mergeCell ref="Q317:Q318"/>
    <mergeCell ref="A319:A320"/>
    <mergeCell ref="B319:B320"/>
    <mergeCell ref="C319:C320"/>
    <mergeCell ref="N319:N320"/>
    <mergeCell ref="O319:O320"/>
    <mergeCell ref="P319:P320"/>
    <mergeCell ref="Q319:Q320"/>
    <mergeCell ref="A317:A318"/>
    <mergeCell ref="B317:B318"/>
    <mergeCell ref="C317:C318"/>
    <mergeCell ref="N317:N318"/>
    <mergeCell ref="O317:O318"/>
    <mergeCell ref="P317:P318"/>
    <mergeCell ref="Q313:Q314"/>
    <mergeCell ref="A315:A316"/>
    <mergeCell ref="B315:B316"/>
    <mergeCell ref="C315:C316"/>
    <mergeCell ref="N315:N316"/>
    <mergeCell ref="O315:O316"/>
    <mergeCell ref="P315:P316"/>
    <mergeCell ref="Q315:Q316"/>
    <mergeCell ref="A313:A314"/>
    <mergeCell ref="B313:B314"/>
    <mergeCell ref="C313:C314"/>
    <mergeCell ref="N313:N314"/>
    <mergeCell ref="O313:O314"/>
    <mergeCell ref="P313:P314"/>
    <mergeCell ref="Q309:Q310"/>
    <mergeCell ref="A311:A312"/>
    <mergeCell ref="B311:B312"/>
    <mergeCell ref="C311:C312"/>
    <mergeCell ref="N311:N312"/>
    <mergeCell ref="O311:O312"/>
    <mergeCell ref="P311:P312"/>
    <mergeCell ref="Q311:Q312"/>
    <mergeCell ref="A309:A310"/>
    <mergeCell ref="B309:B310"/>
    <mergeCell ref="C309:C310"/>
    <mergeCell ref="N309:N310"/>
    <mergeCell ref="O309:O310"/>
    <mergeCell ref="P309:P310"/>
    <mergeCell ref="Q305:Q306"/>
    <mergeCell ref="A307:A308"/>
    <mergeCell ref="B307:B308"/>
    <mergeCell ref="C307:C308"/>
    <mergeCell ref="N307:N308"/>
    <mergeCell ref="O307:O308"/>
    <mergeCell ref="P307:P308"/>
    <mergeCell ref="Q307:Q308"/>
    <mergeCell ref="A305:A306"/>
    <mergeCell ref="B305:B306"/>
    <mergeCell ref="C305:C306"/>
    <mergeCell ref="N305:N306"/>
    <mergeCell ref="O305:O306"/>
    <mergeCell ref="P305:P306"/>
    <mergeCell ref="Q301:Q302"/>
    <mergeCell ref="A303:A304"/>
    <mergeCell ref="B303:B304"/>
    <mergeCell ref="C303:C304"/>
    <mergeCell ref="N303:N304"/>
    <mergeCell ref="O303:O304"/>
    <mergeCell ref="P303:P304"/>
    <mergeCell ref="Q303:Q304"/>
    <mergeCell ref="A301:A302"/>
    <mergeCell ref="B301:B302"/>
    <mergeCell ref="C301:C302"/>
    <mergeCell ref="N301:N302"/>
    <mergeCell ref="O301:O302"/>
    <mergeCell ref="P301:P302"/>
    <mergeCell ref="Q297:Q298"/>
    <mergeCell ref="A299:A300"/>
    <mergeCell ref="B299:B300"/>
    <mergeCell ref="C299:C300"/>
    <mergeCell ref="N299:N300"/>
    <mergeCell ref="O299:O300"/>
    <mergeCell ref="P299:P300"/>
    <mergeCell ref="Q299:Q300"/>
    <mergeCell ref="A297:A298"/>
    <mergeCell ref="B297:B298"/>
    <mergeCell ref="C297:C298"/>
    <mergeCell ref="N297:N298"/>
    <mergeCell ref="O297:O298"/>
    <mergeCell ref="P297:P298"/>
    <mergeCell ref="Q293:Q294"/>
    <mergeCell ref="A295:A296"/>
    <mergeCell ref="B295:B296"/>
    <mergeCell ref="C295:C296"/>
    <mergeCell ref="N295:N296"/>
    <mergeCell ref="O295:O296"/>
    <mergeCell ref="P295:P296"/>
    <mergeCell ref="Q295:Q296"/>
    <mergeCell ref="A293:A294"/>
    <mergeCell ref="B293:B294"/>
    <mergeCell ref="C293:C294"/>
    <mergeCell ref="N293:N294"/>
    <mergeCell ref="O293:O294"/>
    <mergeCell ref="P293:P294"/>
    <mergeCell ref="Q289:Q290"/>
    <mergeCell ref="A291:A292"/>
    <mergeCell ref="B291:B292"/>
    <mergeCell ref="C291:C292"/>
    <mergeCell ref="N291:N292"/>
    <mergeCell ref="O291:O292"/>
    <mergeCell ref="P291:P292"/>
    <mergeCell ref="Q291:Q292"/>
    <mergeCell ref="A289:A290"/>
    <mergeCell ref="B289:B290"/>
    <mergeCell ref="C289:C290"/>
    <mergeCell ref="N289:N290"/>
    <mergeCell ref="O289:O290"/>
    <mergeCell ref="P289:P290"/>
    <mergeCell ref="Q285:Q286"/>
    <mergeCell ref="A287:A288"/>
    <mergeCell ref="B287:B288"/>
    <mergeCell ref="C287:C288"/>
    <mergeCell ref="N287:N288"/>
    <mergeCell ref="O287:O288"/>
    <mergeCell ref="P287:P288"/>
    <mergeCell ref="Q287:Q288"/>
    <mergeCell ref="A285:A286"/>
    <mergeCell ref="B285:B286"/>
    <mergeCell ref="C285:C286"/>
    <mergeCell ref="N285:N286"/>
    <mergeCell ref="O285:O286"/>
    <mergeCell ref="P285:P286"/>
    <mergeCell ref="Q281:Q282"/>
    <mergeCell ref="A283:A284"/>
    <mergeCell ref="B283:B284"/>
    <mergeCell ref="C283:C284"/>
    <mergeCell ref="N283:N284"/>
    <mergeCell ref="O283:O284"/>
    <mergeCell ref="P283:P284"/>
    <mergeCell ref="Q283:Q284"/>
    <mergeCell ref="A281:A282"/>
    <mergeCell ref="B281:B282"/>
    <mergeCell ref="C281:C282"/>
    <mergeCell ref="N281:N282"/>
    <mergeCell ref="O281:O282"/>
    <mergeCell ref="P281:P282"/>
    <mergeCell ref="Q277:Q278"/>
    <mergeCell ref="A279:A280"/>
    <mergeCell ref="B279:B280"/>
    <mergeCell ref="C279:C280"/>
    <mergeCell ref="N279:N280"/>
    <mergeCell ref="O279:O280"/>
    <mergeCell ref="P279:P280"/>
    <mergeCell ref="Q279:Q280"/>
    <mergeCell ref="A277:A278"/>
    <mergeCell ref="B277:B278"/>
    <mergeCell ref="C277:C278"/>
    <mergeCell ref="N277:N278"/>
    <mergeCell ref="O277:O278"/>
    <mergeCell ref="P277:P278"/>
    <mergeCell ref="Q273:Q274"/>
    <mergeCell ref="A275:A276"/>
    <mergeCell ref="B275:B276"/>
    <mergeCell ref="C275:C276"/>
    <mergeCell ref="N275:N276"/>
    <mergeCell ref="O275:O276"/>
    <mergeCell ref="P275:P276"/>
    <mergeCell ref="Q275:Q276"/>
    <mergeCell ref="A273:A274"/>
    <mergeCell ref="B273:B274"/>
    <mergeCell ref="C273:C274"/>
    <mergeCell ref="N273:N274"/>
    <mergeCell ref="O273:O274"/>
    <mergeCell ref="P273:P274"/>
    <mergeCell ref="Q269:Q270"/>
    <mergeCell ref="A271:A272"/>
    <mergeCell ref="B271:B272"/>
    <mergeCell ref="C271:C272"/>
    <mergeCell ref="N271:N272"/>
    <mergeCell ref="O271:O272"/>
    <mergeCell ref="P271:P272"/>
    <mergeCell ref="Q271:Q272"/>
    <mergeCell ref="A269:A270"/>
    <mergeCell ref="B269:B270"/>
    <mergeCell ref="C269:C270"/>
    <mergeCell ref="N269:N270"/>
    <mergeCell ref="O269:O270"/>
    <mergeCell ref="P269:P270"/>
    <mergeCell ref="Q265:Q266"/>
    <mergeCell ref="A267:A268"/>
    <mergeCell ref="B267:B268"/>
    <mergeCell ref="C267:C268"/>
    <mergeCell ref="N267:N268"/>
    <mergeCell ref="O267:O268"/>
    <mergeCell ref="P267:P268"/>
    <mergeCell ref="Q267:Q268"/>
    <mergeCell ref="A265:A266"/>
    <mergeCell ref="B265:B266"/>
    <mergeCell ref="C265:C266"/>
    <mergeCell ref="N265:N266"/>
    <mergeCell ref="O265:O266"/>
    <mergeCell ref="P265:P266"/>
    <mergeCell ref="Q261:Q262"/>
    <mergeCell ref="A263:A264"/>
    <mergeCell ref="B263:B264"/>
    <mergeCell ref="C263:C264"/>
    <mergeCell ref="N263:N264"/>
    <mergeCell ref="O263:O264"/>
    <mergeCell ref="P263:P264"/>
    <mergeCell ref="Q263:Q264"/>
    <mergeCell ref="A261:A262"/>
    <mergeCell ref="B261:B262"/>
    <mergeCell ref="C261:C262"/>
    <mergeCell ref="N261:N262"/>
    <mergeCell ref="O261:O262"/>
    <mergeCell ref="P261:P262"/>
    <mergeCell ref="Q257:Q258"/>
    <mergeCell ref="A259:A260"/>
    <mergeCell ref="B259:B260"/>
    <mergeCell ref="C259:C260"/>
    <mergeCell ref="N259:N260"/>
    <mergeCell ref="O259:O260"/>
    <mergeCell ref="P259:P260"/>
    <mergeCell ref="Q259:Q260"/>
    <mergeCell ref="A257:A258"/>
    <mergeCell ref="B257:B258"/>
    <mergeCell ref="C257:C258"/>
    <mergeCell ref="N257:N258"/>
    <mergeCell ref="O257:O258"/>
    <mergeCell ref="P257:P258"/>
    <mergeCell ref="Q253:Q254"/>
    <mergeCell ref="A255:A256"/>
    <mergeCell ref="B255:B256"/>
    <mergeCell ref="C255:C256"/>
    <mergeCell ref="N255:N256"/>
    <mergeCell ref="O255:O256"/>
    <mergeCell ref="P255:P256"/>
    <mergeCell ref="Q255:Q256"/>
    <mergeCell ref="A253:A254"/>
    <mergeCell ref="B253:B254"/>
    <mergeCell ref="C253:C254"/>
    <mergeCell ref="N253:N254"/>
    <mergeCell ref="O253:O254"/>
    <mergeCell ref="P253:P254"/>
    <mergeCell ref="Q249:Q250"/>
    <mergeCell ref="A251:A252"/>
    <mergeCell ref="B251:B252"/>
    <mergeCell ref="C251:C252"/>
    <mergeCell ref="N251:N252"/>
    <mergeCell ref="O251:O252"/>
    <mergeCell ref="P251:P252"/>
    <mergeCell ref="Q251:Q252"/>
    <mergeCell ref="A249:A250"/>
    <mergeCell ref="B249:B250"/>
    <mergeCell ref="C249:C250"/>
    <mergeCell ref="N249:N250"/>
    <mergeCell ref="O249:O250"/>
    <mergeCell ref="P249:P250"/>
    <mergeCell ref="Q245:Q246"/>
    <mergeCell ref="A247:A248"/>
    <mergeCell ref="B247:B248"/>
    <mergeCell ref="C247:C248"/>
    <mergeCell ref="N247:N248"/>
    <mergeCell ref="O247:O248"/>
    <mergeCell ref="P247:P248"/>
    <mergeCell ref="Q247:Q248"/>
    <mergeCell ref="A245:A246"/>
    <mergeCell ref="B245:B246"/>
    <mergeCell ref="C245:C246"/>
    <mergeCell ref="N245:N246"/>
    <mergeCell ref="O245:O246"/>
    <mergeCell ref="P245:P246"/>
    <mergeCell ref="Q241:Q242"/>
    <mergeCell ref="A243:A244"/>
    <mergeCell ref="B243:B244"/>
    <mergeCell ref="C243:C244"/>
    <mergeCell ref="N243:N244"/>
    <mergeCell ref="O243:O244"/>
    <mergeCell ref="P243:P244"/>
    <mergeCell ref="Q243:Q244"/>
    <mergeCell ref="A241:A242"/>
    <mergeCell ref="B241:B242"/>
    <mergeCell ref="C241:C242"/>
    <mergeCell ref="N241:N242"/>
    <mergeCell ref="O241:O242"/>
    <mergeCell ref="P241:P242"/>
    <mergeCell ref="Q237:Q238"/>
    <mergeCell ref="A239:A240"/>
    <mergeCell ref="B239:B240"/>
    <mergeCell ref="C239:C240"/>
    <mergeCell ref="N239:N240"/>
    <mergeCell ref="O239:O240"/>
    <mergeCell ref="P239:P240"/>
    <mergeCell ref="Q239:Q240"/>
    <mergeCell ref="A237:A238"/>
    <mergeCell ref="B237:B238"/>
    <mergeCell ref="C237:C238"/>
    <mergeCell ref="N237:N238"/>
    <mergeCell ref="O237:O238"/>
    <mergeCell ref="P237:P238"/>
    <mergeCell ref="Q233:Q234"/>
    <mergeCell ref="A235:A236"/>
    <mergeCell ref="B235:B236"/>
    <mergeCell ref="C235:C236"/>
    <mergeCell ref="N235:N236"/>
    <mergeCell ref="O235:O236"/>
    <mergeCell ref="P235:P236"/>
    <mergeCell ref="Q235:Q236"/>
    <mergeCell ref="A233:A234"/>
    <mergeCell ref="B233:B234"/>
    <mergeCell ref="C233:C234"/>
    <mergeCell ref="N233:N234"/>
    <mergeCell ref="O233:O234"/>
    <mergeCell ref="P233:P234"/>
    <mergeCell ref="Q229:Q230"/>
    <mergeCell ref="A231:A232"/>
    <mergeCell ref="B231:B232"/>
    <mergeCell ref="C231:C232"/>
    <mergeCell ref="N231:N232"/>
    <mergeCell ref="O231:O232"/>
    <mergeCell ref="P231:P232"/>
    <mergeCell ref="Q231:Q232"/>
    <mergeCell ref="A229:A230"/>
    <mergeCell ref="B229:B230"/>
    <mergeCell ref="C229:C230"/>
    <mergeCell ref="N229:N230"/>
    <mergeCell ref="O229:O230"/>
    <mergeCell ref="P229:P230"/>
    <mergeCell ref="Q225:Q226"/>
    <mergeCell ref="A227:A228"/>
    <mergeCell ref="B227:B228"/>
    <mergeCell ref="C227:C228"/>
    <mergeCell ref="N227:N228"/>
    <mergeCell ref="O227:O228"/>
    <mergeCell ref="P227:P228"/>
    <mergeCell ref="Q227:Q228"/>
    <mergeCell ref="A225:A226"/>
    <mergeCell ref="B225:B226"/>
    <mergeCell ref="C225:C226"/>
    <mergeCell ref="N225:N226"/>
    <mergeCell ref="O225:O226"/>
    <mergeCell ref="P225:P226"/>
    <mergeCell ref="Q221:Q222"/>
    <mergeCell ref="A223:A224"/>
    <mergeCell ref="B223:B224"/>
    <mergeCell ref="C223:C224"/>
    <mergeCell ref="N223:N224"/>
    <mergeCell ref="O223:O224"/>
    <mergeCell ref="P223:P224"/>
    <mergeCell ref="Q223:Q224"/>
    <mergeCell ref="A221:A222"/>
    <mergeCell ref="B221:B222"/>
    <mergeCell ref="C221:C222"/>
    <mergeCell ref="N221:N222"/>
    <mergeCell ref="O221:O222"/>
    <mergeCell ref="P221:P222"/>
    <mergeCell ref="Q217:Q218"/>
    <mergeCell ref="A219:A220"/>
    <mergeCell ref="B219:B220"/>
    <mergeCell ref="C219:C220"/>
    <mergeCell ref="N219:N220"/>
    <mergeCell ref="O219:O220"/>
    <mergeCell ref="P219:P220"/>
    <mergeCell ref="Q219:Q220"/>
    <mergeCell ref="A217:A218"/>
    <mergeCell ref="B217:B218"/>
    <mergeCell ref="C217:C218"/>
    <mergeCell ref="N217:N218"/>
    <mergeCell ref="O217:O218"/>
    <mergeCell ref="P217:P218"/>
    <mergeCell ref="Q213:Q214"/>
    <mergeCell ref="A215:A216"/>
    <mergeCell ref="B215:B216"/>
    <mergeCell ref="C215:C216"/>
    <mergeCell ref="N215:N216"/>
    <mergeCell ref="O215:O216"/>
    <mergeCell ref="P215:P216"/>
    <mergeCell ref="Q215:Q216"/>
    <mergeCell ref="A213:A214"/>
    <mergeCell ref="B213:B214"/>
    <mergeCell ref="C213:C214"/>
    <mergeCell ref="N213:N214"/>
    <mergeCell ref="O213:O214"/>
    <mergeCell ref="P213:P214"/>
    <mergeCell ref="Q209:Q210"/>
    <mergeCell ref="A211:A212"/>
    <mergeCell ref="B211:B212"/>
    <mergeCell ref="C211:C212"/>
    <mergeCell ref="N211:N212"/>
    <mergeCell ref="O211:O212"/>
    <mergeCell ref="P211:P212"/>
    <mergeCell ref="Q211:Q212"/>
    <mergeCell ref="A209:A210"/>
    <mergeCell ref="B209:B210"/>
    <mergeCell ref="C209:C210"/>
    <mergeCell ref="N209:N210"/>
    <mergeCell ref="O209:O210"/>
    <mergeCell ref="P209:P210"/>
    <mergeCell ref="Q205:Q206"/>
    <mergeCell ref="A207:A208"/>
    <mergeCell ref="B207:B208"/>
    <mergeCell ref="C207:C208"/>
    <mergeCell ref="N207:N208"/>
    <mergeCell ref="O207:O208"/>
    <mergeCell ref="P207:P208"/>
    <mergeCell ref="Q207:Q208"/>
    <mergeCell ref="A205:A206"/>
    <mergeCell ref="B205:B206"/>
    <mergeCell ref="C205:C206"/>
    <mergeCell ref="N205:N206"/>
    <mergeCell ref="O205:O206"/>
    <mergeCell ref="P205:P206"/>
    <mergeCell ref="Q201:Q202"/>
    <mergeCell ref="A203:A204"/>
    <mergeCell ref="B203:B204"/>
    <mergeCell ref="C203:C204"/>
    <mergeCell ref="N203:N204"/>
    <mergeCell ref="O203:O204"/>
    <mergeCell ref="P203:P204"/>
    <mergeCell ref="Q203:Q204"/>
    <mergeCell ref="A201:A202"/>
    <mergeCell ref="B201:B202"/>
    <mergeCell ref="C201:C202"/>
    <mergeCell ref="N201:N202"/>
    <mergeCell ref="O201:O202"/>
    <mergeCell ref="P201:P202"/>
    <mergeCell ref="Q197:Q198"/>
    <mergeCell ref="A199:A200"/>
    <mergeCell ref="B199:B200"/>
    <mergeCell ref="C199:C200"/>
    <mergeCell ref="N199:N200"/>
    <mergeCell ref="O199:O200"/>
    <mergeCell ref="P199:P200"/>
    <mergeCell ref="Q199:Q200"/>
    <mergeCell ref="A197:A198"/>
    <mergeCell ref="B197:B198"/>
    <mergeCell ref="C197:C198"/>
    <mergeCell ref="N197:N198"/>
    <mergeCell ref="O197:O198"/>
    <mergeCell ref="P197:P198"/>
    <mergeCell ref="Q193:Q194"/>
    <mergeCell ref="A195:A196"/>
    <mergeCell ref="B195:B196"/>
    <mergeCell ref="C195:C196"/>
    <mergeCell ref="N195:N196"/>
    <mergeCell ref="O195:O196"/>
    <mergeCell ref="P195:P196"/>
    <mergeCell ref="Q195:Q196"/>
    <mergeCell ref="A193:A194"/>
    <mergeCell ref="B193:B194"/>
    <mergeCell ref="C193:C194"/>
    <mergeCell ref="N193:N194"/>
    <mergeCell ref="O193:O194"/>
    <mergeCell ref="P193:P194"/>
    <mergeCell ref="Q189:Q190"/>
    <mergeCell ref="A191:A192"/>
    <mergeCell ref="B191:B192"/>
    <mergeCell ref="C191:C192"/>
    <mergeCell ref="N191:N192"/>
    <mergeCell ref="O191:O192"/>
    <mergeCell ref="P191:P192"/>
    <mergeCell ref="Q191:Q192"/>
    <mergeCell ref="A189:A190"/>
    <mergeCell ref="B189:B190"/>
    <mergeCell ref="C189:C190"/>
    <mergeCell ref="N189:N190"/>
    <mergeCell ref="O189:O190"/>
    <mergeCell ref="P189:P190"/>
    <mergeCell ref="Q185:Q186"/>
    <mergeCell ref="A187:A188"/>
    <mergeCell ref="B187:B188"/>
    <mergeCell ref="C187:C188"/>
    <mergeCell ref="N187:N188"/>
    <mergeCell ref="O187:O188"/>
    <mergeCell ref="P187:P188"/>
    <mergeCell ref="Q187:Q188"/>
    <mergeCell ref="A185:A186"/>
    <mergeCell ref="B185:B186"/>
    <mergeCell ref="C185:C186"/>
    <mergeCell ref="N185:N186"/>
    <mergeCell ref="O185:O186"/>
    <mergeCell ref="P185:P186"/>
    <mergeCell ref="Q181:Q182"/>
    <mergeCell ref="A183:A184"/>
    <mergeCell ref="B183:B184"/>
    <mergeCell ref="C183:C184"/>
    <mergeCell ref="N183:N184"/>
    <mergeCell ref="O183:O184"/>
    <mergeCell ref="P183:P184"/>
    <mergeCell ref="Q183:Q184"/>
    <mergeCell ref="A181:A182"/>
    <mergeCell ref="B181:B182"/>
    <mergeCell ref="C181:C182"/>
    <mergeCell ref="N181:N182"/>
    <mergeCell ref="O181:O182"/>
    <mergeCell ref="P181:P182"/>
    <mergeCell ref="Q177:Q178"/>
    <mergeCell ref="A179:A180"/>
    <mergeCell ref="B179:B180"/>
    <mergeCell ref="C179:C180"/>
    <mergeCell ref="N179:N180"/>
    <mergeCell ref="O179:O180"/>
    <mergeCell ref="P179:P180"/>
    <mergeCell ref="Q179:Q180"/>
    <mergeCell ref="A177:A178"/>
    <mergeCell ref="B177:B178"/>
    <mergeCell ref="C177:C178"/>
    <mergeCell ref="N177:N178"/>
    <mergeCell ref="O177:O178"/>
    <mergeCell ref="P177:P178"/>
    <mergeCell ref="Q173:Q174"/>
    <mergeCell ref="A175:A176"/>
    <mergeCell ref="B175:B176"/>
    <mergeCell ref="C175:C176"/>
    <mergeCell ref="N175:N176"/>
    <mergeCell ref="O175:O176"/>
    <mergeCell ref="P175:P176"/>
    <mergeCell ref="Q175:Q176"/>
    <mergeCell ref="A173:A174"/>
    <mergeCell ref="B173:B174"/>
    <mergeCell ref="C173:C174"/>
    <mergeCell ref="N173:N174"/>
    <mergeCell ref="O173:O174"/>
    <mergeCell ref="P173:P174"/>
    <mergeCell ref="Q169:Q170"/>
    <mergeCell ref="A171:A172"/>
    <mergeCell ref="B171:B172"/>
    <mergeCell ref="C171:C172"/>
    <mergeCell ref="N171:N172"/>
    <mergeCell ref="O171:O172"/>
    <mergeCell ref="P171:P172"/>
    <mergeCell ref="Q171:Q172"/>
    <mergeCell ref="A169:A170"/>
    <mergeCell ref="B169:B170"/>
    <mergeCell ref="C169:C170"/>
    <mergeCell ref="N169:N170"/>
    <mergeCell ref="O169:O170"/>
    <mergeCell ref="P169:P170"/>
    <mergeCell ref="Q165:Q166"/>
    <mergeCell ref="A167:A168"/>
    <mergeCell ref="B167:B168"/>
    <mergeCell ref="C167:C168"/>
    <mergeCell ref="N167:N168"/>
    <mergeCell ref="O167:O168"/>
    <mergeCell ref="P167:P168"/>
    <mergeCell ref="Q167:Q168"/>
    <mergeCell ref="A165:A166"/>
    <mergeCell ref="B165:B166"/>
    <mergeCell ref="C165:C166"/>
    <mergeCell ref="N165:N166"/>
    <mergeCell ref="O165:O166"/>
    <mergeCell ref="P165:P166"/>
    <mergeCell ref="Q161:Q162"/>
    <mergeCell ref="A163:A164"/>
    <mergeCell ref="B163:B164"/>
    <mergeCell ref="C163:C164"/>
    <mergeCell ref="N163:N164"/>
    <mergeCell ref="O163:O164"/>
    <mergeCell ref="P163:P164"/>
    <mergeCell ref="Q163:Q164"/>
    <mergeCell ref="A161:A162"/>
    <mergeCell ref="B161:B162"/>
    <mergeCell ref="C161:C162"/>
    <mergeCell ref="N161:N162"/>
    <mergeCell ref="O161:O162"/>
    <mergeCell ref="P161:P162"/>
    <mergeCell ref="Q157:Q158"/>
    <mergeCell ref="A159:A160"/>
    <mergeCell ref="B159:B160"/>
    <mergeCell ref="C159:C160"/>
    <mergeCell ref="N159:N160"/>
    <mergeCell ref="O159:O160"/>
    <mergeCell ref="P159:P160"/>
    <mergeCell ref="Q159:Q160"/>
    <mergeCell ref="A157:A158"/>
    <mergeCell ref="B157:B158"/>
    <mergeCell ref="C157:C158"/>
    <mergeCell ref="N157:N158"/>
    <mergeCell ref="O157:O158"/>
    <mergeCell ref="P157:P158"/>
    <mergeCell ref="Q153:Q154"/>
    <mergeCell ref="A155:A156"/>
    <mergeCell ref="B155:B156"/>
    <mergeCell ref="C155:C156"/>
    <mergeCell ref="N155:N156"/>
    <mergeCell ref="O155:O156"/>
    <mergeCell ref="P155:P156"/>
    <mergeCell ref="Q155:Q156"/>
    <mergeCell ref="A153:A154"/>
    <mergeCell ref="B153:B154"/>
    <mergeCell ref="C153:C154"/>
    <mergeCell ref="N153:N154"/>
    <mergeCell ref="O153:O154"/>
    <mergeCell ref="P153:P154"/>
    <mergeCell ref="Q147:Q148"/>
    <mergeCell ref="A151:A152"/>
    <mergeCell ref="B151:B152"/>
    <mergeCell ref="C151:C152"/>
    <mergeCell ref="N151:N152"/>
    <mergeCell ref="O151:O152"/>
    <mergeCell ref="P151:P152"/>
    <mergeCell ref="Q151:Q152"/>
    <mergeCell ref="A147:A148"/>
    <mergeCell ref="B147:B148"/>
    <mergeCell ref="C147:C148"/>
    <mergeCell ref="N147:N148"/>
    <mergeCell ref="O147:O148"/>
    <mergeCell ref="P147:P148"/>
    <mergeCell ref="Q145:Q146"/>
    <mergeCell ref="A145:A146"/>
    <mergeCell ref="B145:B146"/>
    <mergeCell ref="C145:C146"/>
    <mergeCell ref="N145:N146"/>
    <mergeCell ref="O145:O146"/>
    <mergeCell ref="P145:P146"/>
    <mergeCell ref="A149:A150"/>
    <mergeCell ref="B149:B150"/>
    <mergeCell ref="C149:C150"/>
    <mergeCell ref="N149:N150"/>
    <mergeCell ref="O149:O150"/>
    <mergeCell ref="P149:P150"/>
    <mergeCell ref="Q149:Q150"/>
    <mergeCell ref="Q141:Q142"/>
    <mergeCell ref="A143:A144"/>
    <mergeCell ref="B143:B144"/>
    <mergeCell ref="C143:C144"/>
    <mergeCell ref="N143:N144"/>
    <mergeCell ref="O143:O144"/>
    <mergeCell ref="P143:P144"/>
    <mergeCell ref="Q143:Q144"/>
    <mergeCell ref="A141:A142"/>
    <mergeCell ref="B141:B142"/>
    <mergeCell ref="C141:C142"/>
    <mergeCell ref="N141:N142"/>
    <mergeCell ref="O141:O142"/>
    <mergeCell ref="P141:P142"/>
    <mergeCell ref="Q137:Q138"/>
    <mergeCell ref="A139:A140"/>
    <mergeCell ref="B139:B140"/>
    <mergeCell ref="C139:C140"/>
    <mergeCell ref="N139:N140"/>
    <mergeCell ref="O139:O140"/>
    <mergeCell ref="P139:P140"/>
    <mergeCell ref="Q139:Q140"/>
    <mergeCell ref="A137:A138"/>
    <mergeCell ref="B137:B138"/>
    <mergeCell ref="C137:C138"/>
    <mergeCell ref="N137:N138"/>
    <mergeCell ref="O137:O138"/>
    <mergeCell ref="P137:P138"/>
    <mergeCell ref="Q133:Q134"/>
    <mergeCell ref="A135:A136"/>
    <mergeCell ref="B135:B136"/>
    <mergeCell ref="C135:C136"/>
    <mergeCell ref="N135:N136"/>
    <mergeCell ref="O135:O136"/>
    <mergeCell ref="P135:P136"/>
    <mergeCell ref="Q135:Q136"/>
    <mergeCell ref="A133:A134"/>
    <mergeCell ref="B133:B134"/>
    <mergeCell ref="C133:C134"/>
    <mergeCell ref="N133:N134"/>
    <mergeCell ref="O133:O134"/>
    <mergeCell ref="P133:P134"/>
    <mergeCell ref="Q127:Q128"/>
    <mergeCell ref="A131:A132"/>
    <mergeCell ref="B131:B132"/>
    <mergeCell ref="C131:C132"/>
    <mergeCell ref="N131:N132"/>
    <mergeCell ref="O131:O132"/>
    <mergeCell ref="P131:P132"/>
    <mergeCell ref="Q131:Q132"/>
    <mergeCell ref="A127:A128"/>
    <mergeCell ref="B127:B128"/>
    <mergeCell ref="C127:C128"/>
    <mergeCell ref="N127:N128"/>
    <mergeCell ref="O127:O128"/>
    <mergeCell ref="P127:P128"/>
    <mergeCell ref="N125:N126"/>
    <mergeCell ref="O125:O126"/>
    <mergeCell ref="P125:P126"/>
    <mergeCell ref="Q125:Q126"/>
    <mergeCell ref="A123:A124"/>
    <mergeCell ref="B123:B124"/>
    <mergeCell ref="C123:C124"/>
    <mergeCell ref="N123:N124"/>
    <mergeCell ref="O123:O124"/>
    <mergeCell ref="P123:P124"/>
    <mergeCell ref="Q119:Q120"/>
    <mergeCell ref="A121:A122"/>
    <mergeCell ref="B121:B122"/>
    <mergeCell ref="C121:C122"/>
    <mergeCell ref="N121:N122"/>
    <mergeCell ref="O121:O122"/>
    <mergeCell ref="P121:P122"/>
    <mergeCell ref="Q121:Q122"/>
    <mergeCell ref="A119:A120"/>
    <mergeCell ref="B119:B120"/>
    <mergeCell ref="C119:C120"/>
    <mergeCell ref="N119:N120"/>
    <mergeCell ref="O119:O120"/>
    <mergeCell ref="P119:P120"/>
    <mergeCell ref="Q115:Q116"/>
    <mergeCell ref="A117:A118"/>
    <mergeCell ref="B117:B118"/>
    <mergeCell ref="C117:C118"/>
    <mergeCell ref="N117:N118"/>
    <mergeCell ref="O117:O118"/>
    <mergeCell ref="P117:P118"/>
    <mergeCell ref="Q117:Q118"/>
    <mergeCell ref="A115:A116"/>
    <mergeCell ref="B115:B116"/>
    <mergeCell ref="C115:C116"/>
    <mergeCell ref="N115:N116"/>
    <mergeCell ref="O115:O116"/>
    <mergeCell ref="P115:P116"/>
    <mergeCell ref="Q111:Q112"/>
    <mergeCell ref="A113:A114"/>
    <mergeCell ref="B113:B114"/>
    <mergeCell ref="C113:C114"/>
    <mergeCell ref="N113:N114"/>
    <mergeCell ref="O113:O114"/>
    <mergeCell ref="P113:P114"/>
    <mergeCell ref="Q113:Q114"/>
    <mergeCell ref="A111:A112"/>
    <mergeCell ref="B111:B112"/>
    <mergeCell ref="C111:C112"/>
    <mergeCell ref="N111:N112"/>
    <mergeCell ref="O111:O112"/>
    <mergeCell ref="P111:P112"/>
    <mergeCell ref="Q107:Q108"/>
    <mergeCell ref="A109:A110"/>
    <mergeCell ref="B109:B110"/>
    <mergeCell ref="C109:C110"/>
    <mergeCell ref="N109:N110"/>
    <mergeCell ref="O109:O110"/>
    <mergeCell ref="P109:P110"/>
    <mergeCell ref="Q109:Q110"/>
    <mergeCell ref="A107:A108"/>
    <mergeCell ref="B107:B108"/>
    <mergeCell ref="C107:C108"/>
    <mergeCell ref="N107:N108"/>
    <mergeCell ref="O107:O108"/>
    <mergeCell ref="P107:P108"/>
    <mergeCell ref="Q103:Q104"/>
    <mergeCell ref="A105:A106"/>
    <mergeCell ref="B105:B106"/>
    <mergeCell ref="C105:C106"/>
    <mergeCell ref="N105:N106"/>
    <mergeCell ref="O105:O106"/>
    <mergeCell ref="P105:P106"/>
    <mergeCell ref="Q105:Q106"/>
    <mergeCell ref="A103:A104"/>
    <mergeCell ref="B103:B104"/>
    <mergeCell ref="C103:C104"/>
    <mergeCell ref="N103:N104"/>
    <mergeCell ref="O103:O104"/>
    <mergeCell ref="P103:P104"/>
    <mergeCell ref="A101:A102"/>
    <mergeCell ref="B101:B102"/>
    <mergeCell ref="C101:C102"/>
    <mergeCell ref="N101:N102"/>
    <mergeCell ref="O101:O102"/>
    <mergeCell ref="P101:P102"/>
    <mergeCell ref="Q101:Q102"/>
    <mergeCell ref="Q95:Q96"/>
    <mergeCell ref="A97:A98"/>
    <mergeCell ref="B97:B98"/>
    <mergeCell ref="C97:C98"/>
    <mergeCell ref="N97:N98"/>
    <mergeCell ref="O97:O98"/>
    <mergeCell ref="P97:P98"/>
    <mergeCell ref="Q97:Q98"/>
    <mergeCell ref="A95:A96"/>
    <mergeCell ref="B95:B96"/>
    <mergeCell ref="C95:C96"/>
    <mergeCell ref="N95:N96"/>
    <mergeCell ref="O95:O96"/>
    <mergeCell ref="P95:P96"/>
    <mergeCell ref="B99:B100"/>
    <mergeCell ref="C99:C100"/>
    <mergeCell ref="N99:N100"/>
    <mergeCell ref="P99:P100"/>
    <mergeCell ref="A99:A100"/>
    <mergeCell ref="A87:A88"/>
    <mergeCell ref="B87:B88"/>
    <mergeCell ref="C87:C88"/>
    <mergeCell ref="N87:N88"/>
    <mergeCell ref="O87:O88"/>
    <mergeCell ref="P87:P88"/>
    <mergeCell ref="Q87:Q88"/>
    <mergeCell ref="A85:A86"/>
    <mergeCell ref="B85:B86"/>
    <mergeCell ref="C85:C86"/>
    <mergeCell ref="N85:N86"/>
    <mergeCell ref="O85:O86"/>
    <mergeCell ref="P85:P86"/>
    <mergeCell ref="Q81:Q82"/>
    <mergeCell ref="A83:A84"/>
    <mergeCell ref="B83:B84"/>
    <mergeCell ref="C83:C84"/>
    <mergeCell ref="N83:N84"/>
    <mergeCell ref="O83:O84"/>
    <mergeCell ref="P83:P84"/>
    <mergeCell ref="Q83:Q84"/>
    <mergeCell ref="A81:A82"/>
    <mergeCell ref="B81:B82"/>
    <mergeCell ref="C81:C82"/>
    <mergeCell ref="N81:N82"/>
    <mergeCell ref="O81:O82"/>
    <mergeCell ref="P81:P82"/>
    <mergeCell ref="Q85:Q86"/>
    <mergeCell ref="Q77:Q78"/>
    <mergeCell ref="A79:A80"/>
    <mergeCell ref="B79:B80"/>
    <mergeCell ref="C79:C80"/>
    <mergeCell ref="N79:N80"/>
    <mergeCell ref="O79:O80"/>
    <mergeCell ref="P79:P80"/>
    <mergeCell ref="Q79:Q80"/>
    <mergeCell ref="A77:A78"/>
    <mergeCell ref="B77:B78"/>
    <mergeCell ref="C77:C78"/>
    <mergeCell ref="N77:N78"/>
    <mergeCell ref="O77:O78"/>
    <mergeCell ref="P77:P78"/>
    <mergeCell ref="Q73:Q74"/>
    <mergeCell ref="A75:A76"/>
    <mergeCell ref="B75:B76"/>
    <mergeCell ref="C75:C76"/>
    <mergeCell ref="N75:N76"/>
    <mergeCell ref="O75:O76"/>
    <mergeCell ref="P75:P76"/>
    <mergeCell ref="Q75:Q76"/>
    <mergeCell ref="A73:A74"/>
    <mergeCell ref="B73:B74"/>
    <mergeCell ref="C73:C74"/>
    <mergeCell ref="N73:N74"/>
    <mergeCell ref="O73:O74"/>
    <mergeCell ref="P73:P74"/>
    <mergeCell ref="Q69:Q70"/>
    <mergeCell ref="A71:A72"/>
    <mergeCell ref="B71:B72"/>
    <mergeCell ref="C71:C72"/>
    <mergeCell ref="N71:N72"/>
    <mergeCell ref="O71:O72"/>
    <mergeCell ref="P71:P72"/>
    <mergeCell ref="Q71:Q72"/>
    <mergeCell ref="A69:A70"/>
    <mergeCell ref="B69:B70"/>
    <mergeCell ref="C69:C70"/>
    <mergeCell ref="N69:N70"/>
    <mergeCell ref="O69:O70"/>
    <mergeCell ref="P69:P70"/>
    <mergeCell ref="Q65:Q66"/>
    <mergeCell ref="A67:A68"/>
    <mergeCell ref="B67:B68"/>
    <mergeCell ref="C67:C68"/>
    <mergeCell ref="N67:N68"/>
    <mergeCell ref="O67:O68"/>
    <mergeCell ref="P67:P68"/>
    <mergeCell ref="Q67:Q68"/>
    <mergeCell ref="A65:A66"/>
    <mergeCell ref="B65:B66"/>
    <mergeCell ref="C65:C66"/>
    <mergeCell ref="N65:N66"/>
    <mergeCell ref="O65:O66"/>
    <mergeCell ref="P65:P66"/>
    <mergeCell ref="Q61:Q62"/>
    <mergeCell ref="A63:A64"/>
    <mergeCell ref="B63:B64"/>
    <mergeCell ref="C63:C64"/>
    <mergeCell ref="N63:N64"/>
    <mergeCell ref="O63:O64"/>
    <mergeCell ref="P63:P64"/>
    <mergeCell ref="Q63:Q64"/>
    <mergeCell ref="A61:A62"/>
    <mergeCell ref="B61:B62"/>
    <mergeCell ref="C61:C62"/>
    <mergeCell ref="N61:N62"/>
    <mergeCell ref="O61:O62"/>
    <mergeCell ref="P61:P62"/>
    <mergeCell ref="Q57:Q58"/>
    <mergeCell ref="A59:A60"/>
    <mergeCell ref="B59:B60"/>
    <mergeCell ref="C59:C60"/>
    <mergeCell ref="N59:N60"/>
    <mergeCell ref="O59:O60"/>
    <mergeCell ref="P59:P60"/>
    <mergeCell ref="Q59:Q60"/>
    <mergeCell ref="A57:A58"/>
    <mergeCell ref="B57:B58"/>
    <mergeCell ref="C57:C58"/>
    <mergeCell ref="N57:N58"/>
    <mergeCell ref="O57:O58"/>
    <mergeCell ref="P57:P58"/>
    <mergeCell ref="Q53:Q54"/>
    <mergeCell ref="A55:A56"/>
    <mergeCell ref="B55:B56"/>
    <mergeCell ref="C55:C56"/>
    <mergeCell ref="N55:N56"/>
    <mergeCell ref="O55:O56"/>
    <mergeCell ref="P55:P56"/>
    <mergeCell ref="Q55:Q56"/>
    <mergeCell ref="A53:A54"/>
    <mergeCell ref="B53:B54"/>
    <mergeCell ref="C53:C54"/>
    <mergeCell ref="N53:N54"/>
    <mergeCell ref="O53:O54"/>
    <mergeCell ref="P53:P54"/>
    <mergeCell ref="Q49:Q50"/>
    <mergeCell ref="A51:A52"/>
    <mergeCell ref="B51:B52"/>
    <mergeCell ref="C51:C52"/>
    <mergeCell ref="N51:N52"/>
    <mergeCell ref="O51:O52"/>
    <mergeCell ref="P51:P52"/>
    <mergeCell ref="Q51:Q52"/>
    <mergeCell ref="A49:A50"/>
    <mergeCell ref="B49:B50"/>
    <mergeCell ref="C49:C50"/>
    <mergeCell ref="N49:N50"/>
    <mergeCell ref="O49:O50"/>
    <mergeCell ref="P49:P50"/>
    <mergeCell ref="P45:P46"/>
    <mergeCell ref="Q45:Q46"/>
    <mergeCell ref="A47:A48"/>
    <mergeCell ref="B47:B48"/>
    <mergeCell ref="C47:C48"/>
    <mergeCell ref="N47:N48"/>
    <mergeCell ref="O47:O48"/>
    <mergeCell ref="P47:P48"/>
    <mergeCell ref="Q47:Q48"/>
    <mergeCell ref="Q43:Q44"/>
    <mergeCell ref="A45:A46"/>
    <mergeCell ref="B45:B46"/>
    <mergeCell ref="C45:C46"/>
    <mergeCell ref="N45:N46"/>
    <mergeCell ref="O45:O46"/>
    <mergeCell ref="A43:A44"/>
    <mergeCell ref="B43:B44"/>
    <mergeCell ref="C43:C44"/>
    <mergeCell ref="N43:N44"/>
    <mergeCell ref="O43:O44"/>
    <mergeCell ref="P43:P44"/>
    <mergeCell ref="Q33:Q34"/>
    <mergeCell ref="A35:A36"/>
    <mergeCell ref="B35:B36"/>
    <mergeCell ref="C35:C36"/>
    <mergeCell ref="N35:N36"/>
    <mergeCell ref="O35:O36"/>
    <mergeCell ref="P35:P36"/>
    <mergeCell ref="Q35:Q36"/>
    <mergeCell ref="A33:A34"/>
    <mergeCell ref="B33:B34"/>
    <mergeCell ref="C33:C34"/>
    <mergeCell ref="N33:N34"/>
    <mergeCell ref="O33:O34"/>
    <mergeCell ref="P33:P34"/>
    <mergeCell ref="Q29:Q30"/>
    <mergeCell ref="A31:A32"/>
    <mergeCell ref="B31:B32"/>
    <mergeCell ref="C31:C32"/>
    <mergeCell ref="N31:N32"/>
    <mergeCell ref="O31:O32"/>
    <mergeCell ref="P31:P32"/>
    <mergeCell ref="Q31:Q32"/>
    <mergeCell ref="A29:A30"/>
    <mergeCell ref="B29:B30"/>
    <mergeCell ref="C29:C30"/>
    <mergeCell ref="N29:N30"/>
    <mergeCell ref="O29:O30"/>
    <mergeCell ref="P29:P30"/>
    <mergeCell ref="Q25:Q26"/>
    <mergeCell ref="A27:A28"/>
    <mergeCell ref="B27:B28"/>
    <mergeCell ref="C27:C28"/>
    <mergeCell ref="N27:N28"/>
    <mergeCell ref="O27:O28"/>
    <mergeCell ref="P27:P28"/>
    <mergeCell ref="Q27:Q28"/>
    <mergeCell ref="A25:A26"/>
    <mergeCell ref="B25:B26"/>
    <mergeCell ref="C25:C26"/>
    <mergeCell ref="N25:N26"/>
    <mergeCell ref="O25:O26"/>
    <mergeCell ref="P25:P26"/>
    <mergeCell ref="Q21:Q22"/>
    <mergeCell ref="A23:A24"/>
    <mergeCell ref="B23:B24"/>
    <mergeCell ref="C23:C24"/>
    <mergeCell ref="N23:N24"/>
    <mergeCell ref="O23:O24"/>
    <mergeCell ref="P23:P24"/>
    <mergeCell ref="Q23:Q24"/>
    <mergeCell ref="A21:A22"/>
    <mergeCell ref="B21:B22"/>
    <mergeCell ref="C21:C22"/>
    <mergeCell ref="N21:N22"/>
    <mergeCell ref="O21:O22"/>
    <mergeCell ref="P21:P22"/>
    <mergeCell ref="Q17:Q18"/>
    <mergeCell ref="A19:A20"/>
    <mergeCell ref="B19:B20"/>
    <mergeCell ref="C19:C20"/>
    <mergeCell ref="N19:N20"/>
    <mergeCell ref="O19:O20"/>
    <mergeCell ref="P19:P20"/>
    <mergeCell ref="Q19:Q20"/>
    <mergeCell ref="A17:A18"/>
    <mergeCell ref="B17:B18"/>
    <mergeCell ref="C17:C18"/>
    <mergeCell ref="N17:N18"/>
    <mergeCell ref="O17:O18"/>
    <mergeCell ref="P17:P18"/>
    <mergeCell ref="Q13:Q14"/>
    <mergeCell ref="A15:A16"/>
    <mergeCell ref="B15:B16"/>
    <mergeCell ref="C15:C16"/>
    <mergeCell ref="N15:N16"/>
    <mergeCell ref="O15:O16"/>
    <mergeCell ref="P15:P16"/>
    <mergeCell ref="Q15:Q16"/>
    <mergeCell ref="A13:A14"/>
    <mergeCell ref="B13:B14"/>
    <mergeCell ref="C13:C14"/>
    <mergeCell ref="N13:N14"/>
    <mergeCell ref="O13:O14"/>
    <mergeCell ref="P13:P14"/>
    <mergeCell ref="A1:Q1"/>
    <mergeCell ref="A2:Q2"/>
    <mergeCell ref="A4:F4"/>
    <mergeCell ref="B5:F5"/>
    <mergeCell ref="A7:A8"/>
    <mergeCell ref="B7:C8"/>
    <mergeCell ref="E7:F7"/>
    <mergeCell ref="G7:G8"/>
    <mergeCell ref="H7:H8"/>
    <mergeCell ref="Q9:Q10"/>
    <mergeCell ref="A11:A12"/>
    <mergeCell ref="B11:B12"/>
    <mergeCell ref="C11:C12"/>
    <mergeCell ref="N11:N12"/>
    <mergeCell ref="O11:O12"/>
    <mergeCell ref="P11:P12"/>
    <mergeCell ref="Q11:Q12"/>
    <mergeCell ref="I7:I8"/>
    <mergeCell ref="J7:M7"/>
    <mergeCell ref="N7:O8"/>
    <mergeCell ref="P7:Q8"/>
    <mergeCell ref="A9:A10"/>
    <mergeCell ref="B9:B10"/>
    <mergeCell ref="C9:C10"/>
    <mergeCell ref="N9:N10"/>
    <mergeCell ref="O9:O10"/>
    <mergeCell ref="P9:P10"/>
    <mergeCell ref="E6:L6"/>
    <mergeCell ref="D7:D8"/>
  </mergeCells>
  <phoneticPr fontId="2"/>
  <dataValidations count="4">
    <dataValidation type="whole" imeMode="off" allowBlank="1" showInputMessage="1" showErrorMessage="1" sqref="N155:N422 P155:P422 N153 P153 P11:P19 N31:N43 P31:P43 P47:P55 P67:P75 N133:N141 P57:P65 N9 P9 P45 N67:N75 N57:N65 B23:B27 B11:B21 B9 N101:N109 N21:N29 N47:N55 P21:P29 N45 N11:N19 P133:P141 P111:P119 N111:N119 P101:P109 N121:N131 P121:P131 N77:N99 P77:P99 N143:N151 P143:P151 B29:B422 I9:I422 K9:M422" xr:uid="{00000000-0002-0000-0400-000000000000}">
      <formula1>1</formula1>
      <formula2>100</formula2>
    </dataValidation>
    <dataValidation imeMode="on" allowBlank="1" showInputMessage="1" showErrorMessage="1" sqref="E9:H422" xr:uid="{00000000-0002-0000-0400-000001000000}"/>
    <dataValidation type="list" allowBlank="1" showInputMessage="1" showErrorMessage="1" sqref="J9:J422" xr:uid="{581DDD63-68EC-473E-A6B5-0EF600B14293}">
      <formula1>"昭,平"</formula1>
    </dataValidation>
    <dataValidation type="list" allowBlank="1" showInputMessage="1" showErrorMessage="1" sqref="D9:D418" xr:uid="{0AA7611A-8AFA-49AD-A9D2-3105F49E9CA5}">
      <formula1>"○,"</formula1>
    </dataValidation>
  </dataValidations>
  <printOptions horizontalCentered="1"/>
  <pageMargins left="0.23622047244094491" right="0.23622047244094491" top="0.27559055118110237" bottom="0.31496062992125984" header="0.31496062992125984" footer="0.31496062992125984"/>
  <pageSetup paperSize="9" scale="79" orientation="portrait" r:id="rId1"/>
  <rowBreaks count="2" manualBreakCount="2">
    <brk id="58" max="15" man="1"/>
    <brk id="118" max="1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autoPageBreaks="0" fitToPage="1"/>
  </sheetPr>
  <dimension ref="B1:AF14"/>
  <sheetViews>
    <sheetView topLeftCell="B1" zoomScaleNormal="100" workbookViewId="0">
      <selection activeCell="Q8" sqref="Q8:S8"/>
    </sheetView>
  </sheetViews>
  <sheetFormatPr defaultColWidth="9" defaultRowHeight="13.2" x14ac:dyDescent="0.2"/>
  <cols>
    <col min="1" max="1" width="1.109375" style="25" customWidth="1"/>
    <col min="2" max="2" width="4.109375" style="25" bestFit="1" customWidth="1"/>
    <col min="3" max="3" width="5.109375" style="25" hidden="1" customWidth="1"/>
    <col min="4" max="4" width="5.109375" style="25" customWidth="1"/>
    <col min="5" max="5" width="4.6640625" style="25" customWidth="1"/>
    <col min="6" max="6" width="18.44140625" style="25" customWidth="1"/>
    <col min="7" max="10" width="7.6640625" style="25" customWidth="1"/>
    <col min="11" max="12" width="6.44140625" style="25" customWidth="1"/>
    <col min="13" max="13" width="4.88671875" style="25" customWidth="1"/>
    <col min="14" max="15" width="6.44140625" style="25" customWidth="1"/>
    <col min="16" max="16" width="4.88671875" style="25" customWidth="1"/>
    <col min="17" max="18" width="6.44140625" style="25" customWidth="1"/>
    <col min="19" max="19" width="4.88671875" style="25" customWidth="1"/>
    <col min="20" max="21" width="6.44140625" style="25" customWidth="1"/>
    <col min="22" max="22" width="4.88671875" style="25" customWidth="1"/>
    <col min="23" max="24" width="6.44140625" style="25" customWidth="1"/>
    <col min="25" max="25" width="4.88671875" style="25" customWidth="1"/>
    <col min="26" max="27" width="6.44140625" style="25" customWidth="1"/>
    <col min="28" max="28" width="4.88671875" style="25" customWidth="1"/>
    <col min="29" max="29" width="20" style="25" customWidth="1"/>
    <col min="30" max="30" width="4.109375" style="25" customWidth="1"/>
    <col min="31" max="31" width="7" style="25" customWidth="1"/>
    <col min="32" max="16384" width="9" style="25"/>
  </cols>
  <sheetData>
    <row r="1" spans="2:32" ht="27" customHeight="1" x14ac:dyDescent="0.2">
      <c r="B1" s="261" t="str">
        <f>大会名１</f>
        <v>バタフライ　第39回　九州ブロックレディース卓球大会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31"/>
      <c r="AE1" s="31"/>
      <c r="AF1" s="31"/>
    </row>
    <row r="2" spans="2:32" ht="27" customHeight="1" x14ac:dyDescent="0.2">
      <c r="B2" s="261" t="str">
        <f>基本データ!D5</f>
        <v>第39回　全九州レディース卓球大会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31"/>
      <c r="AE2" s="31"/>
      <c r="AF2" s="31"/>
    </row>
    <row r="3" spans="2:32" ht="21" customHeight="1" thickBot="1" x14ac:dyDescent="0.25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31"/>
    </row>
    <row r="4" spans="2:32" ht="33" customHeight="1" thickBot="1" x14ac:dyDescent="0.25">
      <c r="B4" s="255" t="s">
        <v>137</v>
      </c>
      <c r="C4" s="256"/>
      <c r="D4" s="257"/>
      <c r="E4" s="254"/>
      <c r="F4" s="269"/>
      <c r="G4" s="270"/>
      <c r="H4" s="270"/>
      <c r="I4" s="271"/>
      <c r="K4" s="184"/>
      <c r="L4" s="275" t="s">
        <v>99</v>
      </c>
      <c r="M4" s="276"/>
      <c r="N4" s="276"/>
      <c r="O4" s="276"/>
      <c r="P4" s="276"/>
      <c r="Q4" s="276"/>
      <c r="R4" s="276"/>
      <c r="S4" s="276"/>
      <c r="T4" s="277"/>
      <c r="U4" s="184"/>
      <c r="V4" s="184"/>
      <c r="W4" s="184"/>
      <c r="AD4"/>
    </row>
    <row r="5" spans="2:32" ht="33" customHeight="1" x14ac:dyDescent="0.2">
      <c r="B5" s="155"/>
      <c r="C5" s="155"/>
      <c r="D5" s="155"/>
      <c r="E5" s="156"/>
      <c r="F5" s="156"/>
      <c r="K5" s="184"/>
      <c r="L5" s="184"/>
      <c r="M5" s="184"/>
      <c r="N5" s="184"/>
      <c r="O5" s="184"/>
      <c r="P5" s="184"/>
      <c r="Q5" s="184"/>
      <c r="R5" s="184"/>
      <c r="AD5"/>
    </row>
    <row r="6" spans="2:32" ht="15" customHeight="1" x14ac:dyDescent="0.2">
      <c r="B6" s="274" t="s">
        <v>88</v>
      </c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/>
    </row>
    <row r="7" spans="2:32" ht="15" customHeight="1" x14ac:dyDescent="0.2"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/>
    </row>
    <row r="8" spans="2:32" x14ac:dyDescent="0.2">
      <c r="B8" s="267" t="s">
        <v>74</v>
      </c>
      <c r="C8" s="122"/>
      <c r="D8" s="265" t="s">
        <v>71</v>
      </c>
      <c r="E8" s="278" t="s">
        <v>85</v>
      </c>
      <c r="F8" s="272" t="s">
        <v>72</v>
      </c>
      <c r="G8" s="259" t="s">
        <v>100</v>
      </c>
      <c r="H8" s="260"/>
      <c r="I8" s="259" t="s">
        <v>101</v>
      </c>
      <c r="J8" s="260"/>
      <c r="K8" s="262" t="s">
        <v>75</v>
      </c>
      <c r="L8" s="263"/>
      <c r="M8" s="264"/>
      <c r="N8" s="263" t="s">
        <v>76</v>
      </c>
      <c r="O8" s="263"/>
      <c r="P8" s="263"/>
      <c r="Q8" s="262" t="s">
        <v>77</v>
      </c>
      <c r="R8" s="263"/>
      <c r="S8" s="264"/>
      <c r="T8" s="263" t="s">
        <v>78</v>
      </c>
      <c r="U8" s="263"/>
      <c r="V8" s="263"/>
      <c r="W8" s="262" t="s">
        <v>79</v>
      </c>
      <c r="X8" s="263"/>
      <c r="Y8" s="264"/>
      <c r="Z8" s="263" t="s">
        <v>80</v>
      </c>
      <c r="AA8" s="263"/>
      <c r="AB8" s="263"/>
      <c r="AC8" s="118" t="s">
        <v>73</v>
      </c>
    </row>
    <row r="9" spans="2:32" x14ac:dyDescent="0.2">
      <c r="B9" s="268"/>
      <c r="C9" s="57"/>
      <c r="D9" s="266"/>
      <c r="E9" s="279"/>
      <c r="F9" s="273"/>
      <c r="G9" s="111" t="s">
        <v>64</v>
      </c>
      <c r="H9" s="123" t="s">
        <v>65</v>
      </c>
      <c r="I9" s="111" t="s">
        <v>64</v>
      </c>
      <c r="J9" s="123" t="s">
        <v>65</v>
      </c>
      <c r="K9" s="111" t="s">
        <v>82</v>
      </c>
      <c r="L9" s="123" t="s">
        <v>83</v>
      </c>
      <c r="M9" s="124" t="s">
        <v>81</v>
      </c>
      <c r="N9" s="107" t="s">
        <v>82</v>
      </c>
      <c r="O9" s="123" t="s">
        <v>83</v>
      </c>
      <c r="P9" s="123" t="s">
        <v>81</v>
      </c>
      <c r="Q9" s="111" t="s">
        <v>82</v>
      </c>
      <c r="R9" s="123" t="s">
        <v>83</v>
      </c>
      <c r="S9" s="124" t="s">
        <v>81</v>
      </c>
      <c r="T9" s="107" t="s">
        <v>82</v>
      </c>
      <c r="U9" s="123" t="s">
        <v>83</v>
      </c>
      <c r="V9" s="123" t="s">
        <v>81</v>
      </c>
      <c r="W9" s="111" t="s">
        <v>82</v>
      </c>
      <c r="X9" s="123" t="s">
        <v>83</v>
      </c>
      <c r="Y9" s="124" t="s">
        <v>81</v>
      </c>
      <c r="Z9" s="107" t="s">
        <v>82</v>
      </c>
      <c r="AA9" s="123" t="s">
        <v>83</v>
      </c>
      <c r="AB9" s="123" t="s">
        <v>81</v>
      </c>
      <c r="AC9" s="118"/>
    </row>
    <row r="10" spans="2:32" ht="50.4" customHeight="1" x14ac:dyDescent="0.2">
      <c r="B10" s="125">
        <v>1</v>
      </c>
      <c r="C10" s="98">
        <f t="shared" ref="C10:C14" si="0">$E$4</f>
        <v>0</v>
      </c>
      <c r="D10" s="98"/>
      <c r="E10" s="99"/>
      <c r="F10" s="104"/>
      <c r="G10" s="112"/>
      <c r="H10" s="104"/>
      <c r="I10" s="112"/>
      <c r="J10" s="104"/>
      <c r="K10" s="112"/>
      <c r="L10" s="104"/>
      <c r="M10" s="113"/>
      <c r="N10" s="108"/>
      <c r="O10" s="104"/>
      <c r="P10" s="104"/>
      <c r="Q10" s="112"/>
      <c r="R10" s="104"/>
      <c r="S10" s="113"/>
      <c r="T10" s="108"/>
      <c r="U10" s="104"/>
      <c r="V10" s="104"/>
      <c r="W10" s="112"/>
      <c r="X10" s="104"/>
      <c r="Y10" s="113"/>
      <c r="Z10" s="108"/>
      <c r="AA10" s="104"/>
      <c r="AB10" s="104"/>
      <c r="AC10" s="119"/>
    </row>
    <row r="11" spans="2:32" ht="50.4" customHeight="1" x14ac:dyDescent="0.2">
      <c r="B11" s="126">
        <v>2</v>
      </c>
      <c r="C11" s="100">
        <f t="shared" si="0"/>
        <v>0</v>
      </c>
      <c r="D11" s="100"/>
      <c r="E11" s="101"/>
      <c r="F11" s="105"/>
      <c r="G11" s="114"/>
      <c r="H11" s="105"/>
      <c r="I11" s="114"/>
      <c r="J11" s="105"/>
      <c r="K11" s="114"/>
      <c r="L11" s="105"/>
      <c r="M11" s="115"/>
      <c r="N11" s="109"/>
      <c r="O11" s="105"/>
      <c r="P11" s="105"/>
      <c r="Q11" s="114"/>
      <c r="R11" s="105"/>
      <c r="S11" s="115"/>
      <c r="T11" s="109"/>
      <c r="U11" s="105"/>
      <c r="V11" s="105"/>
      <c r="W11" s="114"/>
      <c r="X11" s="105"/>
      <c r="Y11" s="115"/>
      <c r="Z11" s="109"/>
      <c r="AA11" s="105"/>
      <c r="AB11" s="105"/>
      <c r="AC11" s="120"/>
    </row>
    <row r="12" spans="2:32" ht="50.4" customHeight="1" x14ac:dyDescent="0.2">
      <c r="B12" s="126">
        <v>3</v>
      </c>
      <c r="C12" s="100">
        <f t="shared" si="0"/>
        <v>0</v>
      </c>
      <c r="D12" s="100"/>
      <c r="E12" s="101"/>
      <c r="F12" s="105"/>
      <c r="G12" s="114"/>
      <c r="H12" s="105"/>
      <c r="I12" s="114"/>
      <c r="J12" s="105"/>
      <c r="K12" s="114"/>
      <c r="L12" s="105"/>
      <c r="M12" s="115"/>
      <c r="N12" s="109"/>
      <c r="O12" s="105"/>
      <c r="P12" s="105"/>
      <c r="Q12" s="114"/>
      <c r="R12" s="105"/>
      <c r="S12" s="115"/>
      <c r="T12" s="109"/>
      <c r="U12" s="105"/>
      <c r="V12" s="105"/>
      <c r="W12" s="114"/>
      <c r="X12" s="105"/>
      <c r="Y12" s="115"/>
      <c r="Z12" s="109"/>
      <c r="AA12" s="105"/>
      <c r="AB12" s="105"/>
      <c r="AC12" s="120"/>
    </row>
    <row r="13" spans="2:32" ht="50.4" customHeight="1" x14ac:dyDescent="0.2">
      <c r="B13" s="126">
        <v>4</v>
      </c>
      <c r="C13" s="100">
        <f t="shared" si="0"/>
        <v>0</v>
      </c>
      <c r="D13" s="100"/>
      <c r="E13" s="101"/>
      <c r="F13" s="105"/>
      <c r="G13" s="114"/>
      <c r="H13" s="105"/>
      <c r="I13" s="114"/>
      <c r="J13" s="105"/>
      <c r="K13" s="114"/>
      <c r="L13" s="105"/>
      <c r="M13" s="115"/>
      <c r="N13" s="109"/>
      <c r="O13" s="105"/>
      <c r="P13" s="105"/>
      <c r="Q13" s="114"/>
      <c r="R13" s="105"/>
      <c r="S13" s="115"/>
      <c r="T13" s="109"/>
      <c r="U13" s="105"/>
      <c r="V13" s="105"/>
      <c r="W13" s="114"/>
      <c r="X13" s="105"/>
      <c r="Y13" s="115"/>
      <c r="Z13" s="109"/>
      <c r="AA13" s="105"/>
      <c r="AB13" s="105"/>
      <c r="AC13" s="120"/>
    </row>
    <row r="14" spans="2:32" ht="50.4" customHeight="1" x14ac:dyDescent="0.2">
      <c r="B14" s="127">
        <v>5</v>
      </c>
      <c r="C14" s="36">
        <f t="shared" si="0"/>
        <v>0</v>
      </c>
      <c r="D14" s="36"/>
      <c r="E14" s="102"/>
      <c r="F14" s="106"/>
      <c r="G14" s="116"/>
      <c r="H14" s="106"/>
      <c r="I14" s="116"/>
      <c r="J14" s="106"/>
      <c r="K14" s="116"/>
      <c r="L14" s="106"/>
      <c r="M14" s="117"/>
      <c r="N14" s="110"/>
      <c r="O14" s="106"/>
      <c r="P14" s="106"/>
      <c r="Q14" s="116"/>
      <c r="R14" s="106"/>
      <c r="S14" s="117"/>
      <c r="T14" s="110"/>
      <c r="U14" s="106"/>
      <c r="V14" s="106"/>
      <c r="W14" s="116"/>
      <c r="X14" s="106"/>
      <c r="Y14" s="117"/>
      <c r="Z14" s="110"/>
      <c r="AA14" s="106"/>
      <c r="AB14" s="106"/>
      <c r="AC14" s="121"/>
    </row>
  </sheetData>
  <mergeCells count="17">
    <mergeCell ref="E8:E9"/>
    <mergeCell ref="G8:H8"/>
    <mergeCell ref="I8:J8"/>
    <mergeCell ref="B1:AC1"/>
    <mergeCell ref="B2:AC2"/>
    <mergeCell ref="K8:M8"/>
    <mergeCell ref="N8:P8"/>
    <mergeCell ref="Q8:S8"/>
    <mergeCell ref="T8:V8"/>
    <mergeCell ref="D8:D9"/>
    <mergeCell ref="B8:B9"/>
    <mergeCell ref="W8:Y8"/>
    <mergeCell ref="Z8:AB8"/>
    <mergeCell ref="F4:I4"/>
    <mergeCell ref="F8:F9"/>
    <mergeCell ref="B6:AC6"/>
    <mergeCell ref="L4:T4"/>
  </mergeCells>
  <phoneticPr fontId="2"/>
  <dataValidations count="1">
    <dataValidation type="list" allowBlank="1" showInputMessage="1" showErrorMessage="1" sqref="D10:D14" xr:uid="{00000000-0002-0000-0300-000000000000}">
      <formula1>"A,B,C"</formula1>
    </dataValidation>
  </dataValidations>
  <pageMargins left="0.23622047244094491" right="0" top="0.31496062992125984" bottom="0.19685039370078741" header="0.31496062992125984" footer="0.19685039370078741"/>
  <pageSetup paperSize="9" scale="76" fitToHeight="0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E3BA3-A43D-41FC-98D2-08B353B4D2D2}">
  <sheetPr>
    <tabColor theme="5"/>
    <pageSetUpPr fitToPage="1"/>
  </sheetPr>
  <dimension ref="B1:N62"/>
  <sheetViews>
    <sheetView tabSelected="1" view="pageBreakPreview" zoomScale="82" zoomScaleNormal="100" zoomScaleSheetLayoutView="82" workbookViewId="0">
      <selection activeCell="B2" sqref="B2:L2"/>
    </sheetView>
  </sheetViews>
  <sheetFormatPr defaultRowHeight="13.2" x14ac:dyDescent="0.2"/>
  <cols>
    <col min="1" max="1" width="5.109375" customWidth="1"/>
    <col min="2" max="2" width="7.6640625" customWidth="1"/>
    <col min="4" max="4" width="20.44140625" customWidth="1"/>
    <col min="5" max="5" width="17.88671875" customWidth="1"/>
    <col min="6" max="7" width="18" customWidth="1"/>
    <col min="8" max="8" width="8.109375" customWidth="1"/>
    <col min="13" max="13" width="5.33203125" customWidth="1"/>
  </cols>
  <sheetData>
    <row r="1" spans="2:14" ht="35.1" customHeight="1" x14ac:dyDescent="0.2">
      <c r="B1" s="346" t="s">
        <v>126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</row>
    <row r="2" spans="2:14" ht="30" customHeight="1" x14ac:dyDescent="0.2">
      <c r="B2" s="346" t="s">
        <v>132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235"/>
      <c r="N2" s="235"/>
    </row>
    <row r="3" spans="2:14" ht="30" customHeight="1" x14ac:dyDescent="0.2">
      <c r="B3" s="347" t="s">
        <v>111</v>
      </c>
      <c r="C3" s="347"/>
      <c r="D3" s="347"/>
      <c r="E3" s="347"/>
      <c r="F3" s="347"/>
      <c r="G3" s="347"/>
      <c r="H3" s="347"/>
      <c r="I3" s="347"/>
      <c r="J3" s="347"/>
      <c r="K3" s="347"/>
      <c r="L3" s="347"/>
    </row>
    <row r="4" spans="2:14" ht="30" customHeight="1" x14ac:dyDescent="0.2">
      <c r="B4" s="189"/>
      <c r="C4" s="189"/>
      <c r="D4" s="189"/>
      <c r="E4" s="189"/>
      <c r="F4" s="189"/>
      <c r="G4" s="189"/>
      <c r="H4" s="189"/>
    </row>
    <row r="5" spans="2:14" ht="30" customHeight="1" thickBot="1" x14ac:dyDescent="0.25">
      <c r="B5" s="189"/>
      <c r="C5" s="189"/>
      <c r="D5" s="345"/>
      <c r="E5" s="345"/>
      <c r="F5" s="345"/>
      <c r="G5" s="247"/>
      <c r="H5" s="189"/>
    </row>
    <row r="6" spans="2:14" ht="41.4" customHeight="1" thickBot="1" x14ac:dyDescent="0.25">
      <c r="B6" s="350" t="s">
        <v>89</v>
      </c>
      <c r="C6" s="350"/>
      <c r="D6" s="367"/>
      <c r="E6" s="367"/>
      <c r="F6" s="345"/>
      <c r="G6" s="247"/>
      <c r="H6" s="140"/>
      <c r="I6" s="363" t="s">
        <v>110</v>
      </c>
      <c r="J6" s="364"/>
      <c r="K6" s="364"/>
      <c r="L6" s="365"/>
    </row>
    <row r="7" spans="2:14" ht="41.4" customHeight="1" thickBot="1" x14ac:dyDescent="0.25">
      <c r="B7" s="348" t="s">
        <v>90</v>
      </c>
      <c r="C7" s="349"/>
      <c r="D7" s="157" t="s">
        <v>91</v>
      </c>
      <c r="E7" s="225" t="s">
        <v>92</v>
      </c>
      <c r="F7" s="248" t="s">
        <v>93</v>
      </c>
      <c r="G7" s="248" t="s">
        <v>122</v>
      </c>
      <c r="H7" s="245" t="s">
        <v>81</v>
      </c>
      <c r="I7" s="224" t="s">
        <v>66</v>
      </c>
      <c r="J7" s="223" t="s">
        <v>67</v>
      </c>
      <c r="K7" s="223" t="s">
        <v>109</v>
      </c>
      <c r="L7" s="222" t="s">
        <v>69</v>
      </c>
    </row>
    <row r="8" spans="2:14" ht="41.4" customHeight="1" x14ac:dyDescent="0.2">
      <c r="B8" s="159"/>
      <c r="C8" s="160" t="s">
        <v>71</v>
      </c>
      <c r="D8" s="161"/>
      <c r="E8" s="211"/>
      <c r="F8" s="249"/>
      <c r="G8" s="249"/>
      <c r="H8" s="234" t="s">
        <v>94</v>
      </c>
      <c r="I8" s="221" t="s">
        <v>108</v>
      </c>
      <c r="J8" s="220"/>
      <c r="K8" s="220"/>
      <c r="L8" s="219"/>
    </row>
    <row r="9" spans="2:14" ht="41.4" customHeight="1" x14ac:dyDescent="0.2">
      <c r="B9" s="164"/>
      <c r="C9" s="165" t="s">
        <v>71</v>
      </c>
      <c r="D9" s="166"/>
      <c r="E9" s="233"/>
      <c r="F9" s="250"/>
      <c r="G9" s="250"/>
      <c r="H9" s="232" t="s">
        <v>94</v>
      </c>
      <c r="I9" s="221" t="s">
        <v>108</v>
      </c>
      <c r="J9" s="220"/>
      <c r="K9" s="220"/>
      <c r="L9" s="219"/>
    </row>
    <row r="10" spans="2:14" ht="41.4" customHeight="1" x14ac:dyDescent="0.2">
      <c r="B10" s="164"/>
      <c r="C10" s="165" t="s">
        <v>71</v>
      </c>
      <c r="D10" s="166"/>
      <c r="E10" s="233"/>
      <c r="F10" s="250"/>
      <c r="G10" s="250"/>
      <c r="H10" s="232" t="s">
        <v>94</v>
      </c>
      <c r="I10" s="221" t="s">
        <v>108</v>
      </c>
      <c r="J10" s="231"/>
      <c r="K10" s="231"/>
      <c r="L10" s="230"/>
    </row>
    <row r="11" spans="2:14" ht="41.4" customHeight="1" thickBot="1" x14ac:dyDescent="0.25">
      <c r="B11" s="169"/>
      <c r="C11" s="170" t="s">
        <v>71</v>
      </c>
      <c r="D11" s="171"/>
      <c r="E11" s="207"/>
      <c r="F11" s="251"/>
      <c r="G11" s="251"/>
      <c r="H11" s="229" t="s">
        <v>94</v>
      </c>
      <c r="I11" s="206" t="s">
        <v>108</v>
      </c>
      <c r="J11" s="228"/>
      <c r="K11" s="228"/>
      <c r="L11" s="227"/>
    </row>
    <row r="12" spans="2:14" ht="22.5" customHeight="1" thickBot="1" x14ac:dyDescent="0.25">
      <c r="B12" s="140"/>
      <c r="C12" s="140"/>
      <c r="D12" s="140"/>
      <c r="E12" s="140"/>
      <c r="F12" s="140"/>
      <c r="G12" s="140"/>
      <c r="H12" s="140"/>
      <c r="I12" s="226"/>
    </row>
    <row r="13" spans="2:14" ht="41.4" customHeight="1" thickBot="1" x14ac:dyDescent="0.25">
      <c r="B13" s="350" t="s">
        <v>95</v>
      </c>
      <c r="C13" s="350"/>
      <c r="D13" s="140"/>
      <c r="E13" s="140"/>
      <c r="F13" s="140"/>
      <c r="G13" s="140"/>
      <c r="H13" s="140"/>
      <c r="I13" s="363" t="s">
        <v>110</v>
      </c>
      <c r="J13" s="364"/>
      <c r="K13" s="364"/>
      <c r="L13" s="365"/>
    </row>
    <row r="14" spans="2:14" ht="41.4" customHeight="1" thickBot="1" x14ac:dyDescent="0.25">
      <c r="B14" s="348" t="s">
        <v>90</v>
      </c>
      <c r="C14" s="349"/>
      <c r="D14" s="157" t="s">
        <v>91</v>
      </c>
      <c r="E14" s="225" t="s">
        <v>92</v>
      </c>
      <c r="F14" s="248" t="s">
        <v>93</v>
      </c>
      <c r="G14" s="248" t="s">
        <v>122</v>
      </c>
      <c r="H14" s="245" t="s">
        <v>81</v>
      </c>
      <c r="I14" s="224" t="s">
        <v>66</v>
      </c>
      <c r="J14" s="223" t="s">
        <v>67</v>
      </c>
      <c r="K14" s="223" t="s">
        <v>109</v>
      </c>
      <c r="L14" s="222" t="s">
        <v>69</v>
      </c>
    </row>
    <row r="15" spans="2:14" ht="41.4" customHeight="1" x14ac:dyDescent="0.2">
      <c r="B15" s="353"/>
      <c r="C15" s="358" t="s">
        <v>96</v>
      </c>
      <c r="D15" s="161"/>
      <c r="E15" s="211"/>
      <c r="F15" s="249"/>
      <c r="G15" s="249"/>
      <c r="H15" s="234" t="s">
        <v>94</v>
      </c>
      <c r="I15" s="221" t="s">
        <v>108</v>
      </c>
      <c r="J15" s="220"/>
      <c r="K15" s="220"/>
      <c r="L15" s="219"/>
    </row>
    <row r="16" spans="2:14" ht="41.4" customHeight="1" x14ac:dyDescent="0.2">
      <c r="B16" s="354"/>
      <c r="C16" s="359"/>
      <c r="D16" s="175"/>
      <c r="E16" s="215"/>
      <c r="F16" s="252"/>
      <c r="G16" s="252"/>
      <c r="H16" s="246" t="s">
        <v>94</v>
      </c>
      <c r="I16" s="218" t="s">
        <v>108</v>
      </c>
      <c r="J16" s="217"/>
      <c r="K16" s="217"/>
      <c r="L16" s="216"/>
    </row>
    <row r="17" spans="2:12" ht="41.4" customHeight="1" x14ac:dyDescent="0.2">
      <c r="B17" s="355"/>
      <c r="C17" s="360" t="s">
        <v>96</v>
      </c>
      <c r="D17" s="161"/>
      <c r="E17" s="211"/>
      <c r="F17" s="249"/>
      <c r="G17" s="249"/>
      <c r="H17" s="234" t="s">
        <v>94</v>
      </c>
      <c r="I17" s="210" t="s">
        <v>108</v>
      </c>
      <c r="J17" s="209"/>
      <c r="K17" s="209"/>
      <c r="L17" s="208"/>
    </row>
    <row r="18" spans="2:12" ht="41.4" customHeight="1" x14ac:dyDescent="0.2">
      <c r="B18" s="354"/>
      <c r="C18" s="359"/>
      <c r="D18" s="175"/>
      <c r="E18" s="215"/>
      <c r="F18" s="252"/>
      <c r="G18" s="252"/>
      <c r="H18" s="246" t="s">
        <v>94</v>
      </c>
      <c r="I18" s="214" t="s">
        <v>108</v>
      </c>
      <c r="J18" s="213"/>
      <c r="K18" s="213"/>
      <c r="L18" s="212"/>
    </row>
    <row r="19" spans="2:12" ht="41.4" customHeight="1" x14ac:dyDescent="0.2">
      <c r="B19" s="356"/>
      <c r="C19" s="351" t="s">
        <v>96</v>
      </c>
      <c r="D19" s="161"/>
      <c r="E19" s="211"/>
      <c r="F19" s="249"/>
      <c r="G19" s="249"/>
      <c r="H19" s="234" t="s">
        <v>94</v>
      </c>
      <c r="I19" s="210" t="s">
        <v>108</v>
      </c>
      <c r="J19" s="209"/>
      <c r="K19" s="209"/>
      <c r="L19" s="208"/>
    </row>
    <row r="20" spans="2:12" ht="41.4" customHeight="1" thickBot="1" x14ac:dyDescent="0.25">
      <c r="B20" s="357"/>
      <c r="C20" s="352"/>
      <c r="D20" s="171"/>
      <c r="E20" s="207"/>
      <c r="F20" s="251"/>
      <c r="G20" s="251"/>
      <c r="H20" s="229" t="s">
        <v>94</v>
      </c>
      <c r="I20" s="206" t="s">
        <v>108</v>
      </c>
      <c r="J20" s="205"/>
      <c r="K20" s="205"/>
      <c r="L20" s="204"/>
    </row>
    <row r="21" spans="2:12" ht="17.25" customHeight="1" x14ac:dyDescent="0.2">
      <c r="B21" s="140"/>
      <c r="C21" s="140"/>
      <c r="D21" s="140"/>
      <c r="E21" s="140"/>
      <c r="F21" s="140"/>
      <c r="G21" s="140"/>
      <c r="H21" s="140"/>
    </row>
    <row r="22" spans="2:12" ht="25.2" customHeight="1" x14ac:dyDescent="0.2">
      <c r="B22" s="140"/>
      <c r="C22" s="203" t="s">
        <v>107</v>
      </c>
      <c r="D22" s="140"/>
      <c r="E22" s="140"/>
      <c r="F22" s="140"/>
      <c r="G22" s="140"/>
      <c r="H22" s="140"/>
    </row>
    <row r="23" spans="2:12" ht="15.75" customHeight="1" x14ac:dyDescent="0.2">
      <c r="B23" s="140"/>
      <c r="C23" s="140"/>
      <c r="D23" s="140"/>
      <c r="E23" s="140"/>
      <c r="F23" s="140"/>
      <c r="G23" s="140"/>
      <c r="H23" s="140"/>
    </row>
    <row r="24" spans="2:12" ht="25.2" customHeight="1" x14ac:dyDescent="0.2">
      <c r="B24" s="140"/>
      <c r="C24" s="202" t="s">
        <v>131</v>
      </c>
      <c r="D24" s="202"/>
      <c r="E24" s="140"/>
      <c r="F24" s="140"/>
      <c r="G24" s="140"/>
      <c r="H24" s="140"/>
    </row>
    <row r="25" spans="2:12" ht="25.2" customHeight="1" x14ac:dyDescent="0.2">
      <c r="B25" s="140"/>
      <c r="C25" s="202"/>
      <c r="D25" s="202"/>
      <c r="E25" s="140"/>
      <c r="F25" s="140"/>
      <c r="G25" s="140"/>
      <c r="H25" s="140"/>
    </row>
    <row r="26" spans="2:12" ht="35.1" customHeight="1" x14ac:dyDescent="0.2">
      <c r="B26" s="140"/>
      <c r="C26" s="140"/>
      <c r="D26" s="201" t="s">
        <v>91</v>
      </c>
      <c r="E26" s="361"/>
      <c r="F26" s="361"/>
      <c r="G26" s="361"/>
      <c r="H26" s="361"/>
    </row>
    <row r="27" spans="2:12" ht="35.1" customHeight="1" x14ac:dyDescent="0.2">
      <c r="B27" s="140"/>
      <c r="C27" s="140"/>
      <c r="D27" s="201" t="s">
        <v>97</v>
      </c>
      <c r="E27" s="361"/>
      <c r="F27" s="361"/>
      <c r="G27" s="361"/>
      <c r="H27" s="361"/>
    </row>
    <row r="28" spans="2:12" ht="35.1" customHeight="1" x14ac:dyDescent="0.2">
      <c r="B28" s="140"/>
      <c r="C28" s="140"/>
      <c r="D28" s="201" t="s">
        <v>98</v>
      </c>
      <c r="E28" s="361"/>
      <c r="F28" s="361"/>
      <c r="G28" s="361"/>
      <c r="H28" s="361"/>
    </row>
    <row r="29" spans="2:12" ht="30" customHeight="1" x14ac:dyDescent="0.2">
      <c r="B29" s="141"/>
      <c r="C29" s="140"/>
      <c r="D29" s="366" t="s">
        <v>106</v>
      </c>
      <c r="E29" s="366"/>
      <c r="F29" s="362" t="s">
        <v>105</v>
      </c>
      <c r="G29" s="362"/>
      <c r="H29" s="362"/>
    </row>
    <row r="30" spans="2:12" ht="30" customHeight="1" x14ac:dyDescent="0.2">
      <c r="B30" s="141"/>
      <c r="C30" s="140"/>
      <c r="D30" s="199"/>
      <c r="E30" s="199"/>
      <c r="F30" s="198"/>
      <c r="G30" s="198"/>
      <c r="H30" s="140"/>
    </row>
    <row r="31" spans="2:12" ht="18.600000000000001" customHeight="1" x14ac:dyDescent="0.2">
      <c r="B31" s="197" t="s">
        <v>104</v>
      </c>
      <c r="E31" s="140"/>
      <c r="F31" s="140"/>
      <c r="G31" s="140"/>
      <c r="H31" s="140"/>
    </row>
    <row r="32" spans="2:12" x14ac:dyDescent="0.2">
      <c r="B32" s="140"/>
      <c r="C32" s="196" t="s">
        <v>103</v>
      </c>
      <c r="E32" s="140"/>
      <c r="F32" s="140"/>
      <c r="G32" s="140"/>
      <c r="H32" s="140"/>
    </row>
    <row r="33" spans="2:8" ht="35.1" customHeight="1" x14ac:dyDescent="0.2">
      <c r="B33" s="140"/>
      <c r="C33" s="140"/>
      <c r="D33" s="140"/>
      <c r="E33" s="140"/>
      <c r="F33" s="140"/>
      <c r="G33" s="140"/>
      <c r="H33" s="140"/>
    </row>
    <row r="34" spans="2:8" ht="35.1" customHeight="1" x14ac:dyDescent="0.2">
      <c r="B34" s="140"/>
      <c r="C34" s="140"/>
      <c r="D34" s="140"/>
      <c r="E34" s="140"/>
      <c r="F34" s="140"/>
      <c r="G34" s="140"/>
      <c r="H34" s="140"/>
    </row>
    <row r="35" spans="2:8" ht="35.1" customHeight="1" x14ac:dyDescent="0.2">
      <c r="B35" s="140"/>
      <c r="C35" s="140"/>
      <c r="D35" s="140"/>
      <c r="E35" s="140"/>
      <c r="F35" s="140"/>
      <c r="G35" s="140"/>
      <c r="H35" s="140"/>
    </row>
    <row r="36" spans="2:8" ht="35.1" customHeight="1" x14ac:dyDescent="0.2">
      <c r="B36" s="140"/>
      <c r="C36" s="140"/>
      <c r="D36" s="140"/>
      <c r="E36" s="140"/>
      <c r="F36" s="140"/>
      <c r="G36" s="140"/>
      <c r="H36" s="140"/>
    </row>
    <row r="37" spans="2:8" ht="35.1" customHeight="1" x14ac:dyDescent="0.2">
      <c r="B37" s="140"/>
      <c r="C37" s="140"/>
      <c r="D37" s="140"/>
      <c r="E37" s="140"/>
      <c r="F37" s="140"/>
      <c r="G37" s="140"/>
      <c r="H37" s="140"/>
    </row>
    <row r="38" spans="2:8" ht="35.1" customHeight="1" x14ac:dyDescent="0.2">
      <c r="B38" s="140"/>
      <c r="C38" s="140"/>
      <c r="D38" s="140"/>
      <c r="E38" s="140"/>
      <c r="F38" s="140"/>
      <c r="G38" s="140"/>
      <c r="H38" s="140"/>
    </row>
    <row r="39" spans="2:8" ht="35.1" customHeight="1" x14ac:dyDescent="0.2">
      <c r="B39" s="140"/>
      <c r="C39" s="140"/>
      <c r="D39" s="140"/>
      <c r="E39" s="140"/>
      <c r="F39" s="140"/>
      <c r="G39" s="140"/>
      <c r="H39" s="140"/>
    </row>
    <row r="40" spans="2:8" ht="35.1" customHeight="1" x14ac:dyDescent="0.2">
      <c r="B40" s="140"/>
      <c r="C40" s="140"/>
      <c r="D40" s="140"/>
      <c r="E40" s="140"/>
      <c r="F40" s="140"/>
      <c r="G40" s="140"/>
      <c r="H40" s="140"/>
    </row>
    <row r="41" spans="2:8" ht="35.1" customHeight="1" x14ac:dyDescent="0.2">
      <c r="B41" s="140"/>
      <c r="C41" s="140"/>
      <c r="D41" s="140"/>
      <c r="E41" s="140"/>
      <c r="F41" s="140"/>
      <c r="G41" s="140"/>
      <c r="H41" s="140"/>
    </row>
    <row r="42" spans="2:8" ht="35.1" customHeight="1" x14ac:dyDescent="0.2">
      <c r="B42" s="140"/>
      <c r="C42" s="140"/>
      <c r="D42" s="140"/>
      <c r="E42" s="140"/>
      <c r="F42" s="140"/>
      <c r="G42" s="140"/>
      <c r="H42" s="140"/>
    </row>
    <row r="43" spans="2:8" ht="35.1" customHeight="1" x14ac:dyDescent="0.2">
      <c r="B43" s="140"/>
      <c r="C43" s="140"/>
      <c r="D43" s="140"/>
      <c r="E43" s="140"/>
      <c r="F43" s="140"/>
      <c r="G43" s="140"/>
      <c r="H43" s="140"/>
    </row>
    <row r="44" spans="2:8" ht="35.1" customHeight="1" x14ac:dyDescent="0.2">
      <c r="B44" s="140"/>
      <c r="C44" s="140"/>
      <c r="D44" s="140"/>
      <c r="E44" s="140"/>
      <c r="F44" s="140"/>
      <c r="G44" s="140"/>
      <c r="H44" s="140"/>
    </row>
    <row r="45" spans="2:8" ht="35.1" customHeight="1" x14ac:dyDescent="0.2">
      <c r="B45" s="140"/>
      <c r="C45" s="140"/>
      <c r="D45" s="140"/>
      <c r="E45" s="140"/>
      <c r="F45" s="140"/>
      <c r="G45" s="140"/>
      <c r="H45" s="140"/>
    </row>
    <row r="46" spans="2:8" ht="35.1" customHeight="1" x14ac:dyDescent="0.2">
      <c r="B46" s="140"/>
      <c r="C46" s="140"/>
      <c r="D46" s="140"/>
      <c r="E46" s="140"/>
      <c r="F46" s="140"/>
      <c r="G46" s="140"/>
      <c r="H46" s="140"/>
    </row>
    <row r="47" spans="2:8" ht="35.1" customHeight="1" x14ac:dyDescent="0.2">
      <c r="B47" s="140"/>
      <c r="C47" s="140"/>
      <c r="D47" s="140"/>
      <c r="E47" s="140"/>
      <c r="F47" s="140"/>
      <c r="G47" s="140"/>
      <c r="H47" s="140"/>
    </row>
    <row r="48" spans="2:8" ht="35.1" customHeight="1" x14ac:dyDescent="0.2">
      <c r="B48" s="140"/>
      <c r="C48" s="140"/>
      <c r="D48" s="140"/>
      <c r="E48" s="140"/>
      <c r="F48" s="140"/>
      <c r="G48" s="140"/>
      <c r="H48" s="140"/>
    </row>
    <row r="49" spans="2:8" ht="35.1" customHeight="1" x14ac:dyDescent="0.2">
      <c r="B49" s="140"/>
      <c r="C49" s="140"/>
      <c r="D49" s="140"/>
      <c r="E49" s="140"/>
      <c r="F49" s="140"/>
      <c r="G49" s="140"/>
      <c r="H49" s="140"/>
    </row>
    <row r="50" spans="2:8" ht="35.1" customHeight="1" x14ac:dyDescent="0.2">
      <c r="B50" s="140"/>
      <c r="C50" s="140"/>
      <c r="D50" s="140"/>
      <c r="E50" s="140"/>
      <c r="F50" s="140"/>
      <c r="G50" s="140"/>
      <c r="H50" s="140"/>
    </row>
    <row r="51" spans="2:8" ht="35.1" customHeight="1" x14ac:dyDescent="0.2">
      <c r="B51" s="140"/>
      <c r="C51" s="140"/>
      <c r="D51" s="140"/>
      <c r="E51" s="140"/>
      <c r="F51" s="140"/>
      <c r="G51" s="140"/>
      <c r="H51" s="140"/>
    </row>
    <row r="52" spans="2:8" ht="35.1" customHeight="1" x14ac:dyDescent="0.2">
      <c r="B52" s="140"/>
      <c r="C52" s="140"/>
      <c r="D52" s="140"/>
      <c r="E52" s="140"/>
      <c r="F52" s="140"/>
      <c r="G52" s="140"/>
      <c r="H52" s="140"/>
    </row>
    <row r="53" spans="2:8" ht="35.1" customHeight="1" x14ac:dyDescent="0.2">
      <c r="B53" s="140"/>
      <c r="C53" s="140"/>
      <c r="D53" s="140"/>
      <c r="E53" s="140"/>
      <c r="F53" s="140"/>
      <c r="G53" s="140"/>
      <c r="H53" s="140"/>
    </row>
    <row r="54" spans="2:8" ht="35.1" customHeight="1" x14ac:dyDescent="0.2">
      <c r="B54" s="140"/>
      <c r="C54" s="140"/>
      <c r="D54" s="140"/>
      <c r="E54" s="140"/>
      <c r="F54" s="140"/>
      <c r="G54" s="140"/>
      <c r="H54" s="140"/>
    </row>
    <row r="55" spans="2:8" ht="45" customHeight="1" x14ac:dyDescent="0.2">
      <c r="B55" s="140"/>
      <c r="C55" s="140"/>
      <c r="D55" s="140"/>
      <c r="E55" s="140"/>
      <c r="F55" s="140"/>
      <c r="G55" s="140"/>
      <c r="H55" s="140"/>
    </row>
    <row r="56" spans="2:8" ht="45" customHeight="1" x14ac:dyDescent="0.2">
      <c r="B56" s="140"/>
      <c r="C56" s="140"/>
      <c r="D56" s="140"/>
      <c r="E56" s="140"/>
      <c r="F56" s="140"/>
      <c r="G56" s="140"/>
      <c r="H56" s="140"/>
    </row>
    <row r="57" spans="2:8" ht="45" customHeight="1" x14ac:dyDescent="0.2">
      <c r="B57" s="140"/>
      <c r="C57" s="140"/>
      <c r="D57" s="140"/>
      <c r="E57" s="140"/>
      <c r="F57" s="140"/>
      <c r="G57" s="140"/>
      <c r="H57" s="140"/>
    </row>
    <row r="58" spans="2:8" ht="45" customHeight="1" x14ac:dyDescent="0.2">
      <c r="B58" s="140"/>
      <c r="C58" s="140"/>
      <c r="D58" s="140"/>
      <c r="E58" s="140"/>
      <c r="F58" s="140"/>
      <c r="G58" s="140"/>
      <c r="H58" s="140"/>
    </row>
    <row r="59" spans="2:8" ht="45" customHeight="1" x14ac:dyDescent="0.2">
      <c r="B59" s="140"/>
      <c r="C59" s="140"/>
      <c r="D59" s="140"/>
      <c r="E59" s="140"/>
      <c r="F59" s="140"/>
      <c r="G59" s="140"/>
      <c r="H59" s="140"/>
    </row>
    <row r="60" spans="2:8" ht="45" customHeight="1" x14ac:dyDescent="0.2">
      <c r="B60" s="140"/>
      <c r="C60" s="140"/>
      <c r="D60" s="140"/>
      <c r="E60" s="140"/>
      <c r="F60" s="140"/>
      <c r="G60" s="140"/>
      <c r="H60" s="140"/>
    </row>
    <row r="61" spans="2:8" ht="45" customHeight="1" x14ac:dyDescent="0.2">
      <c r="B61" s="140"/>
      <c r="C61" s="140"/>
      <c r="D61" s="140"/>
      <c r="E61" s="140"/>
      <c r="F61" s="140"/>
      <c r="G61" s="140"/>
      <c r="H61" s="140"/>
    </row>
    <row r="62" spans="2:8" ht="45" customHeight="1" x14ac:dyDescent="0.2">
      <c r="B62" s="140"/>
      <c r="C62" s="140"/>
      <c r="D62" s="140"/>
      <c r="E62" s="140"/>
      <c r="F62" s="140"/>
      <c r="G62" s="140"/>
      <c r="H62" s="140"/>
    </row>
  </sheetData>
  <mergeCells count="22">
    <mergeCell ref="E28:H28"/>
    <mergeCell ref="F29:H29"/>
    <mergeCell ref="I6:L6"/>
    <mergeCell ref="I13:L13"/>
    <mergeCell ref="E26:H26"/>
    <mergeCell ref="E27:H27"/>
    <mergeCell ref="D29:E29"/>
    <mergeCell ref="D6:F6"/>
    <mergeCell ref="C19:C20"/>
    <mergeCell ref="B15:B16"/>
    <mergeCell ref="B17:B18"/>
    <mergeCell ref="B19:B20"/>
    <mergeCell ref="B13:C13"/>
    <mergeCell ref="C15:C16"/>
    <mergeCell ref="C17:C18"/>
    <mergeCell ref="D5:F5"/>
    <mergeCell ref="B2:L2"/>
    <mergeCell ref="B3:L3"/>
    <mergeCell ref="B1:L1"/>
    <mergeCell ref="B14:C14"/>
    <mergeCell ref="B7:C7"/>
    <mergeCell ref="B6:C6"/>
  </mergeCells>
  <phoneticPr fontId="2"/>
  <printOptions horizontalCentered="1"/>
  <pageMargins left="0.55118110236220474" right="0.15748031496062992" top="0.51181102362204722" bottom="0.23622047244094491" header="0" footer="0"/>
  <pageSetup paperSize="9" scale="67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5FCF3-8E30-488C-B255-8F70AE944341}">
  <sheetPr>
    <tabColor theme="5"/>
    <pageSetUpPr fitToPage="1"/>
  </sheetPr>
  <dimension ref="B1:L61"/>
  <sheetViews>
    <sheetView view="pageBreakPreview" topLeftCell="A9" zoomScale="60" zoomScaleNormal="100" workbookViewId="0">
      <selection activeCell="B3" sqref="B3:G3"/>
    </sheetView>
  </sheetViews>
  <sheetFormatPr defaultRowHeight="13.2" x14ac:dyDescent="0.2"/>
  <cols>
    <col min="1" max="1" width="5.44140625" customWidth="1"/>
    <col min="2" max="2" width="12.88671875" customWidth="1"/>
    <col min="4" max="5" width="22.88671875" customWidth="1"/>
    <col min="6" max="6" width="12.109375" customWidth="1"/>
    <col min="8" max="8" width="5.88671875" customWidth="1"/>
    <col min="9" max="9" width="4.88671875" customWidth="1"/>
  </cols>
  <sheetData>
    <row r="1" spans="2:12" ht="35.1" customHeight="1" x14ac:dyDescent="0.2">
      <c r="B1" s="347" t="s">
        <v>126</v>
      </c>
      <c r="C1" s="347"/>
      <c r="D1" s="347"/>
      <c r="E1" s="347"/>
      <c r="F1" s="347"/>
      <c r="G1" s="347"/>
      <c r="H1" s="347"/>
    </row>
    <row r="2" spans="2:12" ht="30" customHeight="1" x14ac:dyDescent="0.2">
      <c r="B2" s="347" t="s">
        <v>133</v>
      </c>
      <c r="C2" s="347"/>
      <c r="D2" s="347"/>
      <c r="E2" s="347"/>
      <c r="F2" s="347"/>
      <c r="G2" s="347"/>
      <c r="H2" s="347"/>
      <c r="I2" s="235"/>
      <c r="J2" s="235"/>
      <c r="K2" s="235"/>
      <c r="L2" s="235"/>
    </row>
    <row r="3" spans="2:12" ht="30" customHeight="1" x14ac:dyDescent="0.2">
      <c r="B3" s="347" t="s">
        <v>114</v>
      </c>
      <c r="C3" s="347"/>
      <c r="D3" s="347"/>
      <c r="E3" s="347"/>
      <c r="F3" s="347"/>
      <c r="G3" s="347"/>
    </row>
    <row r="4" spans="2:12" ht="30" customHeight="1" x14ac:dyDescent="0.2">
      <c r="B4" s="189"/>
      <c r="C4" s="189"/>
      <c r="D4" s="345"/>
      <c r="E4" s="345"/>
      <c r="F4" s="345"/>
    </row>
    <row r="5" spans="2:12" ht="35.1" customHeight="1" thickBot="1" x14ac:dyDescent="0.25">
      <c r="B5" s="350" t="s">
        <v>89</v>
      </c>
      <c r="C5" s="350"/>
      <c r="D5" s="367"/>
      <c r="E5" s="367"/>
      <c r="F5" s="367"/>
    </row>
    <row r="6" spans="2:12" ht="35.1" customHeight="1" x14ac:dyDescent="0.2">
      <c r="B6" s="348" t="s">
        <v>90</v>
      </c>
      <c r="C6" s="349"/>
      <c r="D6" s="157" t="s">
        <v>91</v>
      </c>
      <c r="E6" s="379" t="s">
        <v>113</v>
      </c>
      <c r="F6" s="380"/>
    </row>
    <row r="7" spans="2:12" ht="35.1" customHeight="1" x14ac:dyDescent="0.2">
      <c r="B7" s="159"/>
      <c r="C7" s="160" t="s">
        <v>71</v>
      </c>
      <c r="D7" s="161"/>
      <c r="E7" s="375"/>
      <c r="F7" s="376"/>
    </row>
    <row r="8" spans="2:12" ht="35.1" customHeight="1" x14ac:dyDescent="0.2">
      <c r="B8" s="164"/>
      <c r="C8" s="165" t="s">
        <v>71</v>
      </c>
      <c r="D8" s="166"/>
      <c r="E8" s="371"/>
      <c r="F8" s="372"/>
    </row>
    <row r="9" spans="2:12" ht="35.1" customHeight="1" x14ac:dyDescent="0.2">
      <c r="B9" s="164"/>
      <c r="C9" s="165" t="s">
        <v>71</v>
      </c>
      <c r="D9" s="166"/>
      <c r="E9" s="371"/>
      <c r="F9" s="372"/>
    </row>
    <row r="10" spans="2:12" ht="35.1" customHeight="1" thickBot="1" x14ac:dyDescent="0.25">
      <c r="B10" s="169"/>
      <c r="C10" s="170" t="s">
        <v>71</v>
      </c>
      <c r="D10" s="171"/>
      <c r="E10" s="377"/>
      <c r="F10" s="378"/>
    </row>
    <row r="11" spans="2:12" ht="22.5" customHeight="1" x14ac:dyDescent="0.2">
      <c r="B11" s="140"/>
      <c r="C11" s="140"/>
      <c r="D11" s="140"/>
      <c r="E11" s="140"/>
      <c r="F11" s="174"/>
    </row>
    <row r="12" spans="2:12" ht="35.1" customHeight="1" thickBot="1" x14ac:dyDescent="0.25">
      <c r="B12" s="350" t="s">
        <v>95</v>
      </c>
      <c r="C12" s="350"/>
      <c r="D12" s="140"/>
      <c r="E12" s="140"/>
      <c r="F12" s="140"/>
    </row>
    <row r="13" spans="2:12" ht="35.1" customHeight="1" x14ac:dyDescent="0.2">
      <c r="B13" s="348" t="s">
        <v>90</v>
      </c>
      <c r="C13" s="349"/>
      <c r="D13" s="157" t="s">
        <v>91</v>
      </c>
      <c r="E13" s="379" t="s">
        <v>113</v>
      </c>
      <c r="F13" s="380"/>
    </row>
    <row r="14" spans="2:12" ht="30" customHeight="1" x14ac:dyDescent="0.2">
      <c r="B14" s="353"/>
      <c r="C14" s="358" t="s">
        <v>96</v>
      </c>
      <c r="D14" s="161"/>
      <c r="E14" s="375"/>
      <c r="F14" s="376"/>
    </row>
    <row r="15" spans="2:12" ht="30" customHeight="1" x14ac:dyDescent="0.2">
      <c r="B15" s="354"/>
      <c r="C15" s="359"/>
      <c r="D15" s="175"/>
      <c r="E15" s="373"/>
      <c r="F15" s="374"/>
    </row>
    <row r="16" spans="2:12" ht="30" customHeight="1" x14ac:dyDescent="0.2">
      <c r="B16" s="355"/>
      <c r="C16" s="360" t="s">
        <v>96</v>
      </c>
      <c r="D16" s="161"/>
      <c r="E16" s="375"/>
      <c r="F16" s="376"/>
    </row>
    <row r="17" spans="2:6" ht="30" customHeight="1" x14ac:dyDescent="0.2">
      <c r="B17" s="354"/>
      <c r="C17" s="359"/>
      <c r="D17" s="175"/>
      <c r="E17" s="373"/>
      <c r="F17" s="374"/>
    </row>
    <row r="18" spans="2:6" ht="30" customHeight="1" x14ac:dyDescent="0.2">
      <c r="B18" s="356"/>
      <c r="C18" s="351" t="s">
        <v>96</v>
      </c>
      <c r="D18" s="161"/>
      <c r="E18" s="375"/>
      <c r="F18" s="376"/>
    </row>
    <row r="19" spans="2:6" ht="30" customHeight="1" thickBot="1" x14ac:dyDescent="0.25">
      <c r="B19" s="357"/>
      <c r="C19" s="352"/>
      <c r="D19" s="171"/>
      <c r="E19" s="377"/>
      <c r="F19" s="378"/>
    </row>
    <row r="20" spans="2:6" ht="17.25" customHeight="1" x14ac:dyDescent="0.2">
      <c r="B20" s="140"/>
      <c r="C20" s="140"/>
      <c r="D20" s="140"/>
      <c r="E20" s="140"/>
      <c r="F20" s="174"/>
    </row>
    <row r="21" spans="2:6" ht="25.2" customHeight="1" x14ac:dyDescent="0.2">
      <c r="B21" s="140"/>
      <c r="C21" s="203" t="s">
        <v>112</v>
      </c>
      <c r="D21" s="140"/>
      <c r="E21" s="140"/>
      <c r="F21" s="140"/>
    </row>
    <row r="22" spans="2:6" ht="15.75" customHeight="1" x14ac:dyDescent="0.2">
      <c r="B22" s="140"/>
      <c r="C22" s="140"/>
      <c r="D22" s="140"/>
      <c r="E22" s="140"/>
      <c r="F22" s="140"/>
    </row>
    <row r="23" spans="2:6" ht="25.2" customHeight="1" x14ac:dyDescent="0.2">
      <c r="B23" s="140"/>
      <c r="C23" s="202" t="s">
        <v>131</v>
      </c>
      <c r="D23" s="202"/>
      <c r="E23" s="140"/>
      <c r="F23" s="140"/>
    </row>
    <row r="24" spans="2:6" ht="25.2" customHeight="1" x14ac:dyDescent="0.2">
      <c r="B24" s="140"/>
      <c r="C24" s="202"/>
      <c r="D24" s="202"/>
      <c r="E24" s="140"/>
      <c r="F24" s="140"/>
    </row>
    <row r="25" spans="2:6" ht="35.1" customHeight="1" x14ac:dyDescent="0.2">
      <c r="B25" s="368" t="s">
        <v>91</v>
      </c>
      <c r="C25" s="370"/>
      <c r="D25" s="178"/>
      <c r="E25" s="239"/>
      <c r="F25" s="238"/>
    </row>
    <row r="26" spans="2:6" ht="35.1" customHeight="1" x14ac:dyDescent="0.2">
      <c r="B26" s="368" t="s">
        <v>97</v>
      </c>
      <c r="C26" s="370"/>
      <c r="D26" s="178"/>
      <c r="E26" s="239"/>
      <c r="F26" s="238"/>
    </row>
    <row r="27" spans="2:6" ht="35.1" customHeight="1" x14ac:dyDescent="0.2">
      <c r="B27" s="240" t="s">
        <v>98</v>
      </c>
      <c r="C27" s="181"/>
      <c r="D27" s="178"/>
      <c r="E27" s="239"/>
      <c r="F27" s="238"/>
    </row>
    <row r="28" spans="2:6" ht="30" customHeight="1" x14ac:dyDescent="0.2">
      <c r="B28" s="368" t="s">
        <v>106</v>
      </c>
      <c r="C28" s="369"/>
      <c r="D28" s="370"/>
      <c r="E28" s="237" t="s">
        <v>105</v>
      </c>
      <c r="F28" s="236"/>
    </row>
    <row r="29" spans="2:6" ht="30" customHeight="1" x14ac:dyDescent="0.2">
      <c r="B29" s="141"/>
      <c r="C29" s="140"/>
      <c r="D29" s="199"/>
      <c r="E29" s="199"/>
      <c r="F29" s="199"/>
    </row>
    <row r="30" spans="2:6" ht="18.600000000000001" customHeight="1" x14ac:dyDescent="0.2">
      <c r="B30" s="197" t="s">
        <v>104</v>
      </c>
      <c r="E30" s="140"/>
      <c r="F30" s="140"/>
    </row>
    <row r="31" spans="2:6" x14ac:dyDescent="0.2">
      <c r="B31" s="140"/>
      <c r="C31" s="196" t="s">
        <v>103</v>
      </c>
      <c r="E31" s="140"/>
      <c r="F31" s="140"/>
    </row>
    <row r="32" spans="2:6" ht="35.1" customHeight="1" x14ac:dyDescent="0.2">
      <c r="B32" s="140"/>
      <c r="C32" s="140"/>
      <c r="D32" s="140"/>
      <c r="E32" s="140"/>
      <c r="F32" s="140"/>
    </row>
    <row r="33" spans="2:6" ht="35.1" customHeight="1" x14ac:dyDescent="0.2">
      <c r="B33" s="140"/>
      <c r="C33" s="140"/>
      <c r="D33" s="140"/>
      <c r="E33" s="140"/>
      <c r="F33" s="140"/>
    </row>
    <row r="34" spans="2:6" ht="35.1" customHeight="1" x14ac:dyDescent="0.2">
      <c r="B34" s="140"/>
      <c r="C34" s="140"/>
      <c r="D34" s="140"/>
      <c r="E34" s="140"/>
      <c r="F34" s="140"/>
    </row>
    <row r="35" spans="2:6" ht="35.1" customHeight="1" x14ac:dyDescent="0.2">
      <c r="B35" s="140"/>
      <c r="C35" s="140"/>
      <c r="D35" s="140"/>
      <c r="E35" s="140"/>
      <c r="F35" s="140"/>
    </row>
    <row r="36" spans="2:6" ht="35.1" customHeight="1" x14ac:dyDescent="0.2">
      <c r="B36" s="140"/>
      <c r="C36" s="140"/>
      <c r="D36" s="140"/>
      <c r="E36" s="140"/>
      <c r="F36" s="140"/>
    </row>
    <row r="37" spans="2:6" ht="35.1" customHeight="1" x14ac:dyDescent="0.2">
      <c r="B37" s="140"/>
      <c r="C37" s="140"/>
      <c r="D37" s="140"/>
      <c r="E37" s="140"/>
      <c r="F37" s="140"/>
    </row>
    <row r="38" spans="2:6" ht="35.1" customHeight="1" x14ac:dyDescent="0.2">
      <c r="B38" s="140"/>
      <c r="C38" s="140"/>
      <c r="D38" s="140"/>
      <c r="E38" s="140"/>
      <c r="F38" s="140"/>
    </row>
    <row r="39" spans="2:6" ht="35.1" customHeight="1" x14ac:dyDescent="0.2">
      <c r="B39" s="140"/>
      <c r="C39" s="140"/>
      <c r="D39" s="140"/>
      <c r="E39" s="140"/>
      <c r="F39" s="140"/>
    </row>
    <row r="40" spans="2:6" ht="35.1" customHeight="1" x14ac:dyDescent="0.2">
      <c r="B40" s="140"/>
      <c r="C40" s="140"/>
      <c r="D40" s="140"/>
      <c r="E40" s="140"/>
      <c r="F40" s="140"/>
    </row>
    <row r="41" spans="2:6" ht="35.1" customHeight="1" x14ac:dyDescent="0.2">
      <c r="B41" s="140"/>
      <c r="C41" s="140"/>
      <c r="D41" s="140"/>
      <c r="E41" s="140"/>
      <c r="F41" s="140"/>
    </row>
    <row r="42" spans="2:6" ht="35.1" customHeight="1" x14ac:dyDescent="0.2">
      <c r="B42" s="140"/>
      <c r="C42" s="140"/>
      <c r="D42" s="140"/>
      <c r="E42" s="140"/>
      <c r="F42" s="140"/>
    </row>
    <row r="43" spans="2:6" ht="35.1" customHeight="1" x14ac:dyDescent="0.2">
      <c r="B43" s="140"/>
      <c r="C43" s="140"/>
      <c r="D43" s="140"/>
      <c r="E43" s="140"/>
      <c r="F43" s="140"/>
    </row>
    <row r="44" spans="2:6" ht="35.1" customHeight="1" x14ac:dyDescent="0.2">
      <c r="B44" s="140"/>
      <c r="C44" s="140"/>
      <c r="D44" s="140"/>
      <c r="E44" s="140"/>
      <c r="F44" s="140"/>
    </row>
    <row r="45" spans="2:6" ht="35.1" customHeight="1" x14ac:dyDescent="0.2">
      <c r="B45" s="140"/>
      <c r="C45" s="140"/>
      <c r="D45" s="140"/>
      <c r="E45" s="140"/>
      <c r="F45" s="140"/>
    </row>
    <row r="46" spans="2:6" ht="35.1" customHeight="1" x14ac:dyDescent="0.2">
      <c r="B46" s="140"/>
      <c r="C46" s="140"/>
      <c r="D46" s="140"/>
      <c r="E46" s="140"/>
      <c r="F46" s="140"/>
    </row>
    <row r="47" spans="2:6" ht="35.1" customHeight="1" x14ac:dyDescent="0.2">
      <c r="B47" s="140"/>
      <c r="C47" s="140"/>
      <c r="D47" s="140"/>
      <c r="E47" s="140"/>
      <c r="F47" s="140"/>
    </row>
    <row r="48" spans="2:6" ht="35.1" customHeight="1" x14ac:dyDescent="0.2">
      <c r="B48" s="140"/>
      <c r="C48" s="140"/>
      <c r="D48" s="140"/>
      <c r="E48" s="140"/>
      <c r="F48" s="140"/>
    </row>
    <row r="49" spans="2:6" ht="35.1" customHeight="1" x14ac:dyDescent="0.2">
      <c r="B49" s="140"/>
      <c r="C49" s="140"/>
      <c r="D49" s="140"/>
      <c r="E49" s="140"/>
      <c r="F49" s="140"/>
    </row>
    <row r="50" spans="2:6" ht="35.1" customHeight="1" x14ac:dyDescent="0.2">
      <c r="B50" s="140"/>
      <c r="C50" s="140"/>
      <c r="D50" s="140"/>
      <c r="E50" s="140"/>
      <c r="F50" s="140"/>
    </row>
    <row r="51" spans="2:6" ht="35.1" customHeight="1" x14ac:dyDescent="0.2">
      <c r="B51" s="140"/>
      <c r="C51" s="140"/>
      <c r="D51" s="140"/>
      <c r="E51" s="140"/>
      <c r="F51" s="140"/>
    </row>
    <row r="52" spans="2:6" ht="35.1" customHeight="1" x14ac:dyDescent="0.2">
      <c r="B52" s="140"/>
      <c r="C52" s="140"/>
      <c r="D52" s="140"/>
      <c r="E52" s="140"/>
      <c r="F52" s="140"/>
    </row>
    <row r="53" spans="2:6" ht="35.1" customHeight="1" x14ac:dyDescent="0.2">
      <c r="B53" s="140"/>
      <c r="C53" s="140"/>
      <c r="D53" s="140"/>
      <c r="E53" s="140"/>
      <c r="F53" s="140"/>
    </row>
    <row r="54" spans="2:6" ht="45" customHeight="1" x14ac:dyDescent="0.2">
      <c r="B54" s="140"/>
      <c r="C54" s="140"/>
      <c r="D54" s="140"/>
      <c r="E54" s="140"/>
      <c r="F54" s="140"/>
    </row>
    <row r="55" spans="2:6" ht="45" customHeight="1" x14ac:dyDescent="0.2">
      <c r="B55" s="140"/>
      <c r="C55" s="140"/>
      <c r="D55" s="140"/>
      <c r="E55" s="140"/>
      <c r="F55" s="140"/>
    </row>
    <row r="56" spans="2:6" ht="45" customHeight="1" x14ac:dyDescent="0.2">
      <c r="B56" s="140"/>
      <c r="C56" s="140"/>
      <c r="D56" s="140"/>
      <c r="E56" s="140"/>
      <c r="F56" s="140"/>
    </row>
    <row r="57" spans="2:6" ht="45" customHeight="1" x14ac:dyDescent="0.2">
      <c r="B57" s="140"/>
      <c r="C57" s="140"/>
      <c r="D57" s="140"/>
      <c r="E57" s="140"/>
      <c r="F57" s="140"/>
    </row>
    <row r="58" spans="2:6" ht="45" customHeight="1" x14ac:dyDescent="0.2">
      <c r="B58" s="140"/>
      <c r="C58" s="140"/>
      <c r="D58" s="140"/>
      <c r="E58" s="140"/>
      <c r="F58" s="140"/>
    </row>
    <row r="59" spans="2:6" ht="45" customHeight="1" x14ac:dyDescent="0.2">
      <c r="B59" s="140"/>
      <c r="C59" s="140"/>
      <c r="D59" s="140"/>
      <c r="E59" s="140"/>
      <c r="F59" s="140"/>
    </row>
    <row r="60" spans="2:6" ht="45" customHeight="1" x14ac:dyDescent="0.2">
      <c r="B60" s="140"/>
      <c r="C60" s="140"/>
      <c r="D60" s="140"/>
      <c r="E60" s="140"/>
      <c r="F60" s="140"/>
    </row>
    <row r="61" spans="2:6" ht="45" customHeight="1" x14ac:dyDescent="0.2">
      <c r="B61" s="140"/>
      <c r="C61" s="140"/>
      <c r="D61" s="140"/>
      <c r="E61" s="140"/>
      <c r="F61" s="140"/>
    </row>
  </sheetData>
  <mergeCells count="30">
    <mergeCell ref="B3:G3"/>
    <mergeCell ref="B2:H2"/>
    <mergeCell ref="B1:H1"/>
    <mergeCell ref="E18:F18"/>
    <mergeCell ref="E19:F19"/>
    <mergeCell ref="E10:F10"/>
    <mergeCell ref="E13:F13"/>
    <mergeCell ref="E14:F14"/>
    <mergeCell ref="E15:F15"/>
    <mergeCell ref="E16:F16"/>
    <mergeCell ref="D4:F4"/>
    <mergeCell ref="B5:C5"/>
    <mergeCell ref="D5:F5"/>
    <mergeCell ref="B6:C6"/>
    <mergeCell ref="E6:F6"/>
    <mergeCell ref="E7:F7"/>
    <mergeCell ref="E8:F8"/>
    <mergeCell ref="E9:F9"/>
    <mergeCell ref="B16:B17"/>
    <mergeCell ref="C16:C17"/>
    <mergeCell ref="B12:C12"/>
    <mergeCell ref="B13:C13"/>
    <mergeCell ref="B14:B15"/>
    <mergeCell ref="C14:C15"/>
    <mergeCell ref="E17:F17"/>
    <mergeCell ref="B28:D28"/>
    <mergeCell ref="B18:B19"/>
    <mergeCell ref="C18:C19"/>
    <mergeCell ref="B25:C25"/>
    <mergeCell ref="B26:C26"/>
  </mergeCells>
  <phoneticPr fontId="2"/>
  <pageMargins left="0.94488188976377963" right="0.55118110236220474" top="0.51181102362204722" bottom="0.23622047244094491" header="0.31496062992125984" footer="0.31496062992125984"/>
  <pageSetup paperSize="9" scale="84" orientation="portrait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9B071-D161-4CA9-81D7-BBBEB16C504C}">
  <sheetPr>
    <pageSetUpPr fitToPage="1"/>
  </sheetPr>
  <dimension ref="B1:N62"/>
  <sheetViews>
    <sheetView zoomScaleNormal="100" workbookViewId="0">
      <selection activeCell="K8" sqref="K8"/>
    </sheetView>
  </sheetViews>
  <sheetFormatPr defaultRowHeight="13.2" x14ac:dyDescent="0.2"/>
  <cols>
    <col min="1" max="1" width="5.109375" customWidth="1"/>
    <col min="2" max="2" width="7.6640625" customWidth="1"/>
    <col min="4" max="4" width="20.44140625" customWidth="1"/>
    <col min="5" max="5" width="17.88671875" customWidth="1"/>
    <col min="6" max="6" width="8.109375" customWidth="1"/>
    <col min="7" max="7" width="18" customWidth="1"/>
    <col min="8" max="8" width="8.109375" customWidth="1"/>
  </cols>
  <sheetData>
    <row r="1" spans="2:14" ht="35.1" customHeight="1" x14ac:dyDescent="0.2">
      <c r="B1" s="347" t="s">
        <v>134</v>
      </c>
      <c r="C1" s="347"/>
      <c r="D1" s="347"/>
      <c r="E1" s="347"/>
      <c r="F1" s="347"/>
      <c r="G1" s="347"/>
      <c r="H1" s="347"/>
    </row>
    <row r="2" spans="2:14" ht="30" customHeight="1" x14ac:dyDescent="0.2">
      <c r="B2" s="347" t="s">
        <v>135</v>
      </c>
      <c r="C2" s="347"/>
      <c r="D2" s="347"/>
      <c r="E2" s="347"/>
      <c r="F2" s="347"/>
      <c r="G2" s="347"/>
      <c r="H2" s="347"/>
      <c r="I2" s="235"/>
      <c r="J2" s="235"/>
      <c r="K2" s="235"/>
      <c r="L2" s="235"/>
      <c r="M2" s="235"/>
      <c r="N2" s="235"/>
    </row>
    <row r="3" spans="2:14" ht="30" customHeight="1" x14ac:dyDescent="0.2">
      <c r="B3" s="347" t="s">
        <v>118</v>
      </c>
      <c r="C3" s="347"/>
      <c r="D3" s="347"/>
      <c r="E3" s="347"/>
      <c r="F3" s="347"/>
      <c r="G3" s="347"/>
      <c r="H3" s="347"/>
    </row>
    <row r="4" spans="2:14" ht="30" customHeight="1" x14ac:dyDescent="0.2">
      <c r="B4" s="189"/>
      <c r="C4" s="189"/>
      <c r="D4" s="189"/>
      <c r="E4" s="189"/>
      <c r="F4" s="189"/>
      <c r="G4" s="189"/>
      <c r="H4" s="189"/>
    </row>
    <row r="5" spans="2:14" ht="30" customHeight="1" x14ac:dyDescent="0.2">
      <c r="B5" s="189"/>
      <c r="C5" s="189"/>
      <c r="D5" s="345"/>
      <c r="E5" s="345"/>
      <c r="F5" s="345"/>
      <c r="G5" s="345"/>
      <c r="H5" s="189"/>
    </row>
    <row r="6" spans="2:14" ht="35.1" customHeight="1" thickBot="1" x14ac:dyDescent="0.25">
      <c r="B6" s="350" t="s">
        <v>89</v>
      </c>
      <c r="C6" s="350"/>
      <c r="D6" s="367"/>
      <c r="E6" s="367"/>
      <c r="F6" s="367"/>
      <c r="G6" s="367"/>
      <c r="H6" s="140"/>
    </row>
    <row r="7" spans="2:14" ht="35.1" customHeight="1" x14ac:dyDescent="0.2">
      <c r="B7" s="348" t="s">
        <v>90</v>
      </c>
      <c r="C7" s="349"/>
      <c r="D7" s="157" t="s">
        <v>91</v>
      </c>
      <c r="E7" s="244" t="s">
        <v>117</v>
      </c>
      <c r="F7" s="157" t="s">
        <v>81</v>
      </c>
      <c r="G7" s="157" t="s">
        <v>116</v>
      </c>
      <c r="H7" s="158" t="s">
        <v>81</v>
      </c>
    </row>
    <row r="8" spans="2:14" ht="35.1" customHeight="1" x14ac:dyDescent="0.2">
      <c r="B8" s="159"/>
      <c r="C8" s="160" t="s">
        <v>71</v>
      </c>
      <c r="D8" s="161"/>
      <c r="E8" s="161"/>
      <c r="F8" s="162" t="s">
        <v>94</v>
      </c>
      <c r="G8" s="161"/>
      <c r="H8" s="163" t="s">
        <v>94</v>
      </c>
    </row>
    <row r="9" spans="2:14" ht="35.1" customHeight="1" x14ac:dyDescent="0.2">
      <c r="B9" s="164"/>
      <c r="C9" s="165" t="s">
        <v>71</v>
      </c>
      <c r="D9" s="166"/>
      <c r="E9" s="166"/>
      <c r="F9" s="167" t="s">
        <v>94</v>
      </c>
      <c r="G9" s="166"/>
      <c r="H9" s="168" t="s">
        <v>94</v>
      </c>
    </row>
    <row r="10" spans="2:14" ht="35.1" customHeight="1" x14ac:dyDescent="0.2">
      <c r="B10" s="164"/>
      <c r="C10" s="165" t="s">
        <v>71</v>
      </c>
      <c r="D10" s="166"/>
      <c r="E10" s="166"/>
      <c r="F10" s="167" t="s">
        <v>94</v>
      </c>
      <c r="G10" s="166"/>
      <c r="H10" s="168" t="s">
        <v>94</v>
      </c>
    </row>
    <row r="11" spans="2:14" ht="35.1" customHeight="1" thickBot="1" x14ac:dyDescent="0.25">
      <c r="B11" s="169"/>
      <c r="C11" s="170" t="s">
        <v>71</v>
      </c>
      <c r="D11" s="171"/>
      <c r="E11" s="171"/>
      <c r="F11" s="172" t="s">
        <v>94</v>
      </c>
      <c r="G11" s="171"/>
      <c r="H11" s="173" t="s">
        <v>94</v>
      </c>
    </row>
    <row r="12" spans="2:14" ht="22.5" customHeight="1" x14ac:dyDescent="0.2">
      <c r="B12" s="140"/>
      <c r="C12" s="140"/>
      <c r="D12" s="140"/>
      <c r="E12" s="140"/>
      <c r="F12" s="174"/>
      <c r="G12" s="140"/>
      <c r="H12" s="140"/>
    </row>
    <row r="13" spans="2:14" ht="35.1" customHeight="1" thickBot="1" x14ac:dyDescent="0.25">
      <c r="B13" s="350" t="s">
        <v>95</v>
      </c>
      <c r="C13" s="350"/>
      <c r="D13" s="140"/>
      <c r="E13" s="140"/>
      <c r="F13" s="140"/>
      <c r="G13" s="140"/>
      <c r="H13" s="140"/>
    </row>
    <row r="14" spans="2:14" ht="35.1" customHeight="1" x14ac:dyDescent="0.2">
      <c r="B14" s="348" t="s">
        <v>90</v>
      </c>
      <c r="C14" s="349"/>
      <c r="D14" s="157" t="s">
        <v>91</v>
      </c>
      <c r="E14" s="244" t="s">
        <v>117</v>
      </c>
      <c r="F14" s="157" t="s">
        <v>81</v>
      </c>
      <c r="G14" s="157" t="s">
        <v>116</v>
      </c>
      <c r="H14" s="158" t="s">
        <v>81</v>
      </c>
    </row>
    <row r="15" spans="2:14" ht="30" customHeight="1" x14ac:dyDescent="0.2">
      <c r="B15" s="353"/>
      <c r="C15" s="358" t="s">
        <v>96</v>
      </c>
      <c r="D15" s="242"/>
      <c r="E15" s="242"/>
      <c r="F15" s="243" t="s">
        <v>94</v>
      </c>
      <c r="G15" s="242"/>
      <c r="H15" s="241" t="s">
        <v>94</v>
      </c>
    </row>
    <row r="16" spans="2:14" ht="30" customHeight="1" x14ac:dyDescent="0.2">
      <c r="B16" s="354"/>
      <c r="C16" s="359"/>
      <c r="D16" s="175"/>
      <c r="E16" s="175"/>
      <c r="F16" s="176" t="s">
        <v>94</v>
      </c>
      <c r="G16" s="175"/>
      <c r="H16" s="177" t="s">
        <v>94</v>
      </c>
    </row>
    <row r="17" spans="2:8" ht="30" customHeight="1" x14ac:dyDescent="0.2">
      <c r="B17" s="355"/>
      <c r="C17" s="360" t="s">
        <v>96</v>
      </c>
      <c r="D17" s="161"/>
      <c r="E17" s="161"/>
      <c r="F17" s="162" t="s">
        <v>94</v>
      </c>
      <c r="G17" s="161"/>
      <c r="H17" s="163" t="s">
        <v>94</v>
      </c>
    </row>
    <row r="18" spans="2:8" ht="30" customHeight="1" x14ac:dyDescent="0.2">
      <c r="B18" s="354"/>
      <c r="C18" s="359"/>
      <c r="D18" s="175"/>
      <c r="E18" s="175"/>
      <c r="F18" s="176" t="s">
        <v>94</v>
      </c>
      <c r="G18" s="175"/>
      <c r="H18" s="177" t="s">
        <v>94</v>
      </c>
    </row>
    <row r="19" spans="2:8" ht="30" customHeight="1" x14ac:dyDescent="0.2">
      <c r="B19" s="356"/>
      <c r="C19" s="351" t="s">
        <v>96</v>
      </c>
      <c r="D19" s="161"/>
      <c r="E19" s="161"/>
      <c r="F19" s="162" t="s">
        <v>94</v>
      </c>
      <c r="G19" s="161"/>
      <c r="H19" s="163" t="s">
        <v>94</v>
      </c>
    </row>
    <row r="20" spans="2:8" ht="30" customHeight="1" thickBot="1" x14ac:dyDescent="0.25">
      <c r="B20" s="357"/>
      <c r="C20" s="352"/>
      <c r="D20" s="171"/>
      <c r="E20" s="171"/>
      <c r="F20" s="172" t="s">
        <v>94</v>
      </c>
      <c r="G20" s="171"/>
      <c r="H20" s="173" t="s">
        <v>94</v>
      </c>
    </row>
    <row r="21" spans="2:8" ht="17.25" customHeight="1" x14ac:dyDescent="0.2">
      <c r="B21" s="140"/>
      <c r="C21" s="140"/>
      <c r="D21" s="140"/>
      <c r="E21" s="140"/>
      <c r="F21" s="174"/>
      <c r="G21" s="140"/>
      <c r="H21" s="140"/>
    </row>
    <row r="22" spans="2:8" ht="25.2" customHeight="1" x14ac:dyDescent="0.2">
      <c r="B22" s="140"/>
      <c r="C22" s="203" t="s">
        <v>115</v>
      </c>
      <c r="D22" s="140"/>
      <c r="E22" s="140"/>
      <c r="F22" s="140"/>
      <c r="G22" s="140"/>
      <c r="H22" s="140"/>
    </row>
    <row r="23" spans="2:8" ht="15.75" customHeight="1" x14ac:dyDescent="0.2">
      <c r="B23" s="140"/>
      <c r="C23" s="140"/>
      <c r="D23" s="140"/>
      <c r="E23" s="140"/>
      <c r="F23" s="140"/>
      <c r="G23" s="140"/>
      <c r="H23" s="140"/>
    </row>
    <row r="24" spans="2:8" ht="25.2" customHeight="1" x14ac:dyDescent="0.2">
      <c r="B24" s="140"/>
      <c r="C24" s="202" t="s">
        <v>131</v>
      </c>
      <c r="D24" s="202"/>
      <c r="E24" s="140"/>
      <c r="F24" s="140"/>
      <c r="G24" s="140"/>
      <c r="H24" s="140"/>
    </row>
    <row r="25" spans="2:8" ht="25.2" customHeight="1" x14ac:dyDescent="0.2">
      <c r="B25" s="140"/>
      <c r="C25" s="202"/>
      <c r="D25" s="202"/>
      <c r="E25" s="140"/>
      <c r="F25" s="140"/>
      <c r="G25" s="140"/>
      <c r="H25" s="140"/>
    </row>
    <row r="26" spans="2:8" ht="35.1" customHeight="1" x14ac:dyDescent="0.2">
      <c r="B26" s="140"/>
      <c r="C26" s="140"/>
      <c r="D26" s="201" t="s">
        <v>91</v>
      </c>
      <c r="E26" s="178"/>
      <c r="F26" s="178"/>
      <c r="G26" s="179"/>
      <c r="H26" s="140"/>
    </row>
    <row r="27" spans="2:8" ht="35.1" customHeight="1" x14ac:dyDescent="0.2">
      <c r="B27" s="140"/>
      <c r="C27" s="140"/>
      <c r="D27" s="201" t="s">
        <v>97</v>
      </c>
      <c r="E27" s="178"/>
      <c r="F27" s="178"/>
      <c r="G27" s="179"/>
      <c r="H27" s="140"/>
    </row>
    <row r="28" spans="2:8" ht="35.1" customHeight="1" x14ac:dyDescent="0.2">
      <c r="B28" s="140"/>
      <c r="C28" s="140"/>
      <c r="D28" s="240" t="s">
        <v>98</v>
      </c>
      <c r="E28" s="180"/>
      <c r="F28" s="180"/>
      <c r="G28" s="181"/>
      <c r="H28" s="140"/>
    </row>
    <row r="29" spans="2:8" ht="30" customHeight="1" x14ac:dyDescent="0.2">
      <c r="B29" s="141"/>
      <c r="C29" s="140"/>
      <c r="D29" s="368" t="s">
        <v>106</v>
      </c>
      <c r="E29" s="369"/>
      <c r="F29" s="370"/>
      <c r="G29" s="200" t="s">
        <v>105</v>
      </c>
      <c r="H29" s="140"/>
    </row>
    <row r="30" spans="2:8" ht="30" customHeight="1" x14ac:dyDescent="0.2">
      <c r="B30" s="141"/>
      <c r="C30" s="140"/>
      <c r="D30" s="199"/>
      <c r="E30" s="199"/>
      <c r="F30" s="199"/>
      <c r="G30" s="198"/>
      <c r="H30" s="140"/>
    </row>
    <row r="31" spans="2:8" ht="18.600000000000001" customHeight="1" x14ac:dyDescent="0.2">
      <c r="B31" s="197" t="s">
        <v>104</v>
      </c>
      <c r="E31" s="140"/>
      <c r="F31" s="140"/>
      <c r="G31" s="140"/>
      <c r="H31" s="140"/>
    </row>
    <row r="32" spans="2:8" x14ac:dyDescent="0.2">
      <c r="B32" s="140"/>
      <c r="C32" s="196" t="s">
        <v>103</v>
      </c>
      <c r="E32" s="140"/>
      <c r="F32" s="140"/>
      <c r="G32" s="140"/>
      <c r="H32" s="140"/>
    </row>
    <row r="33" spans="2:8" ht="35.1" customHeight="1" x14ac:dyDescent="0.2">
      <c r="B33" s="140"/>
      <c r="C33" s="140"/>
      <c r="D33" s="140"/>
      <c r="E33" s="140"/>
      <c r="F33" s="140"/>
      <c r="G33" s="140"/>
      <c r="H33" s="140"/>
    </row>
    <row r="34" spans="2:8" ht="35.1" customHeight="1" x14ac:dyDescent="0.2">
      <c r="B34" s="140"/>
      <c r="C34" s="140"/>
      <c r="D34" s="140"/>
      <c r="E34" s="140"/>
      <c r="F34" s="140"/>
      <c r="G34" s="140"/>
      <c r="H34" s="140"/>
    </row>
    <row r="35" spans="2:8" ht="35.1" customHeight="1" x14ac:dyDescent="0.2">
      <c r="B35" s="140"/>
      <c r="C35" s="140"/>
      <c r="D35" s="140"/>
      <c r="E35" s="140"/>
      <c r="F35" s="140"/>
      <c r="G35" s="140"/>
      <c r="H35" s="140"/>
    </row>
    <row r="36" spans="2:8" ht="35.1" customHeight="1" x14ac:dyDescent="0.2">
      <c r="B36" s="140"/>
      <c r="C36" s="140"/>
      <c r="D36" s="140"/>
      <c r="E36" s="140"/>
      <c r="F36" s="140"/>
      <c r="G36" s="140"/>
      <c r="H36" s="140"/>
    </row>
    <row r="37" spans="2:8" ht="35.1" customHeight="1" x14ac:dyDescent="0.2">
      <c r="B37" s="140"/>
      <c r="C37" s="140"/>
      <c r="D37" s="140"/>
      <c r="E37" s="140"/>
      <c r="F37" s="140"/>
      <c r="G37" s="140"/>
      <c r="H37" s="140"/>
    </row>
    <row r="38" spans="2:8" ht="35.1" customHeight="1" x14ac:dyDescent="0.2">
      <c r="B38" s="140"/>
      <c r="C38" s="140"/>
      <c r="D38" s="140"/>
      <c r="E38" s="140"/>
      <c r="F38" s="140"/>
      <c r="G38" s="140"/>
      <c r="H38" s="140"/>
    </row>
    <row r="39" spans="2:8" ht="35.1" customHeight="1" x14ac:dyDescent="0.2">
      <c r="B39" s="140"/>
      <c r="C39" s="140"/>
      <c r="D39" s="140"/>
      <c r="E39" s="140"/>
      <c r="F39" s="140"/>
      <c r="G39" s="140"/>
      <c r="H39" s="140"/>
    </row>
    <row r="40" spans="2:8" ht="35.1" customHeight="1" x14ac:dyDescent="0.2">
      <c r="B40" s="140"/>
      <c r="C40" s="140"/>
      <c r="D40" s="140"/>
      <c r="E40" s="140"/>
      <c r="F40" s="140"/>
      <c r="G40" s="140"/>
      <c r="H40" s="140"/>
    </row>
    <row r="41" spans="2:8" ht="35.1" customHeight="1" x14ac:dyDescent="0.2">
      <c r="B41" s="140"/>
      <c r="C41" s="140"/>
      <c r="D41" s="140"/>
      <c r="E41" s="140"/>
      <c r="F41" s="140"/>
      <c r="G41" s="140"/>
      <c r="H41" s="140"/>
    </row>
    <row r="42" spans="2:8" ht="35.1" customHeight="1" x14ac:dyDescent="0.2">
      <c r="B42" s="140"/>
      <c r="C42" s="140"/>
      <c r="D42" s="140"/>
      <c r="E42" s="140"/>
      <c r="F42" s="140"/>
      <c r="G42" s="140"/>
      <c r="H42" s="140"/>
    </row>
    <row r="43" spans="2:8" ht="35.1" customHeight="1" x14ac:dyDescent="0.2">
      <c r="B43" s="140"/>
      <c r="C43" s="140"/>
      <c r="D43" s="140"/>
      <c r="E43" s="140"/>
      <c r="F43" s="140"/>
      <c r="G43" s="140"/>
      <c r="H43" s="140"/>
    </row>
    <row r="44" spans="2:8" ht="35.1" customHeight="1" x14ac:dyDescent="0.2">
      <c r="B44" s="140"/>
      <c r="C44" s="140"/>
      <c r="D44" s="140"/>
      <c r="E44" s="140"/>
      <c r="F44" s="140"/>
      <c r="G44" s="140"/>
      <c r="H44" s="140"/>
    </row>
    <row r="45" spans="2:8" ht="35.1" customHeight="1" x14ac:dyDescent="0.2">
      <c r="B45" s="140"/>
      <c r="C45" s="140"/>
      <c r="D45" s="140"/>
      <c r="E45" s="140"/>
      <c r="F45" s="140"/>
      <c r="G45" s="140"/>
      <c r="H45" s="140"/>
    </row>
    <row r="46" spans="2:8" ht="35.1" customHeight="1" x14ac:dyDescent="0.2">
      <c r="B46" s="140"/>
      <c r="C46" s="140"/>
      <c r="D46" s="140"/>
      <c r="E46" s="140"/>
      <c r="F46" s="140"/>
      <c r="G46" s="140"/>
      <c r="H46" s="140"/>
    </row>
    <row r="47" spans="2:8" ht="35.1" customHeight="1" x14ac:dyDescent="0.2">
      <c r="B47" s="140"/>
      <c r="C47" s="140"/>
      <c r="D47" s="140"/>
      <c r="E47" s="140"/>
      <c r="F47" s="140"/>
      <c r="G47" s="140"/>
      <c r="H47" s="140"/>
    </row>
    <row r="48" spans="2:8" ht="35.1" customHeight="1" x14ac:dyDescent="0.2">
      <c r="B48" s="140"/>
      <c r="C48" s="140"/>
      <c r="D48" s="140"/>
      <c r="E48" s="140"/>
      <c r="F48" s="140"/>
      <c r="G48" s="140"/>
      <c r="H48" s="140"/>
    </row>
    <row r="49" spans="2:8" ht="35.1" customHeight="1" x14ac:dyDescent="0.2">
      <c r="B49" s="140"/>
      <c r="C49" s="140"/>
      <c r="D49" s="140"/>
      <c r="E49" s="140"/>
      <c r="F49" s="140"/>
      <c r="G49" s="140"/>
      <c r="H49" s="140"/>
    </row>
    <row r="50" spans="2:8" ht="35.1" customHeight="1" x14ac:dyDescent="0.2">
      <c r="B50" s="140"/>
      <c r="C50" s="140"/>
      <c r="D50" s="140"/>
      <c r="E50" s="140"/>
      <c r="F50" s="140"/>
      <c r="G50" s="140"/>
      <c r="H50" s="140"/>
    </row>
    <row r="51" spans="2:8" ht="35.1" customHeight="1" x14ac:dyDescent="0.2">
      <c r="B51" s="140"/>
      <c r="C51" s="140"/>
      <c r="D51" s="140"/>
      <c r="E51" s="140"/>
      <c r="F51" s="140"/>
      <c r="G51" s="140"/>
      <c r="H51" s="140"/>
    </row>
    <row r="52" spans="2:8" ht="35.1" customHeight="1" x14ac:dyDescent="0.2">
      <c r="B52" s="140"/>
      <c r="C52" s="140"/>
      <c r="D52" s="140"/>
      <c r="E52" s="140"/>
      <c r="F52" s="140"/>
      <c r="G52" s="140"/>
      <c r="H52" s="140"/>
    </row>
    <row r="53" spans="2:8" ht="35.1" customHeight="1" x14ac:dyDescent="0.2">
      <c r="B53" s="140"/>
      <c r="C53" s="140"/>
      <c r="D53" s="140"/>
      <c r="E53" s="140"/>
      <c r="F53" s="140"/>
      <c r="G53" s="140"/>
      <c r="H53" s="140"/>
    </row>
    <row r="54" spans="2:8" ht="35.1" customHeight="1" x14ac:dyDescent="0.2">
      <c r="B54" s="140"/>
      <c r="C54" s="140"/>
      <c r="D54" s="140"/>
      <c r="E54" s="140"/>
      <c r="F54" s="140"/>
      <c r="G54" s="140"/>
      <c r="H54" s="140"/>
    </row>
    <row r="55" spans="2:8" ht="45" customHeight="1" x14ac:dyDescent="0.2">
      <c r="B55" s="140"/>
      <c r="C55" s="140"/>
      <c r="D55" s="140"/>
      <c r="E55" s="140"/>
      <c r="F55" s="140"/>
      <c r="G55" s="140"/>
      <c r="H55" s="140"/>
    </row>
    <row r="56" spans="2:8" ht="45" customHeight="1" x14ac:dyDescent="0.2">
      <c r="B56" s="140"/>
      <c r="C56" s="140"/>
      <c r="D56" s="140"/>
      <c r="E56" s="140"/>
      <c r="F56" s="140"/>
      <c r="G56" s="140"/>
      <c r="H56" s="140"/>
    </row>
    <row r="57" spans="2:8" ht="45" customHeight="1" x14ac:dyDescent="0.2">
      <c r="B57" s="140"/>
      <c r="C57" s="140"/>
      <c r="D57" s="140"/>
      <c r="E57" s="140"/>
      <c r="F57" s="140"/>
      <c r="G57" s="140"/>
      <c r="H57" s="140"/>
    </row>
    <row r="58" spans="2:8" ht="45" customHeight="1" x14ac:dyDescent="0.2">
      <c r="B58" s="140"/>
      <c r="C58" s="140"/>
      <c r="D58" s="140"/>
      <c r="E58" s="140"/>
      <c r="F58" s="140"/>
      <c r="G58" s="140"/>
      <c r="H58" s="140"/>
    </row>
    <row r="59" spans="2:8" ht="45" customHeight="1" x14ac:dyDescent="0.2">
      <c r="B59" s="140"/>
      <c r="C59" s="140"/>
      <c r="D59" s="140"/>
      <c r="E59" s="140"/>
      <c r="F59" s="140"/>
      <c r="G59" s="140"/>
      <c r="H59" s="140"/>
    </row>
    <row r="60" spans="2:8" ht="45" customHeight="1" x14ac:dyDescent="0.2">
      <c r="B60" s="140"/>
      <c r="C60" s="140"/>
      <c r="D60" s="140"/>
      <c r="E60" s="140"/>
      <c r="F60" s="140"/>
      <c r="G60" s="140"/>
      <c r="H60" s="140"/>
    </row>
    <row r="61" spans="2:8" ht="45" customHeight="1" x14ac:dyDescent="0.2">
      <c r="B61" s="140"/>
      <c r="C61" s="140"/>
      <c r="D61" s="140"/>
      <c r="E61" s="140"/>
      <c r="F61" s="140"/>
      <c r="G61" s="140"/>
      <c r="H61" s="140"/>
    </row>
    <row r="62" spans="2:8" ht="45" customHeight="1" x14ac:dyDescent="0.2">
      <c r="B62" s="140"/>
      <c r="C62" s="140"/>
      <c r="D62" s="140"/>
      <c r="E62" s="140"/>
      <c r="F62" s="140"/>
      <c r="G62" s="140"/>
      <c r="H62" s="140"/>
    </row>
  </sheetData>
  <mergeCells count="16">
    <mergeCell ref="B1:H1"/>
    <mergeCell ref="B2:H2"/>
    <mergeCell ref="B3:H3"/>
    <mergeCell ref="D5:G5"/>
    <mergeCell ref="B6:C6"/>
    <mergeCell ref="D6:G6"/>
    <mergeCell ref="B19:B20"/>
    <mergeCell ref="C19:C20"/>
    <mergeCell ref="D29:F29"/>
    <mergeCell ref="B7:C7"/>
    <mergeCell ref="B13:C13"/>
    <mergeCell ref="B14:C14"/>
    <mergeCell ref="B15:B16"/>
    <mergeCell ref="C15:C16"/>
    <mergeCell ref="B17:B18"/>
    <mergeCell ref="C17:C18"/>
  </mergeCells>
  <phoneticPr fontId="2"/>
  <pageMargins left="0.94488188976377963" right="0.55118110236220474" top="0.51181102362204722" bottom="0.23622047244094491" header="0.31496062992125984" footer="0.31496062992125984"/>
  <pageSetup paperSize="9" scale="89" orientation="portrait" horizontalDpi="4294967293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22</vt:i4>
      </vt:variant>
    </vt:vector>
  </HeadingPairs>
  <TitlesOfParts>
    <vt:vector size="30" baseType="lpstr">
      <vt:lpstr>主管県　口座番号</vt:lpstr>
      <vt:lpstr>基本データ</vt:lpstr>
      <vt:lpstr>様式１</vt:lpstr>
      <vt:lpstr>個人の部 (チーム用)</vt:lpstr>
      <vt:lpstr>団体の部（チーム用）</vt:lpstr>
      <vt:lpstr>選手変更届</vt:lpstr>
      <vt:lpstr>棄権届 </vt:lpstr>
      <vt:lpstr>訂正届</vt:lpstr>
      <vt:lpstr>'棄権届 '!Print_Area</vt:lpstr>
      <vt:lpstr>'個人の部 (チーム用)'!Print_Area</vt:lpstr>
      <vt:lpstr>選手変更届!Print_Area</vt:lpstr>
      <vt:lpstr>'団体の部（チーム用）'!Print_Area</vt:lpstr>
      <vt:lpstr>訂正届!Print_Area</vt:lpstr>
      <vt:lpstr>様式１!Print_Area</vt:lpstr>
      <vt:lpstr>会長名</vt:lpstr>
      <vt:lpstr>開催県</vt:lpstr>
      <vt:lpstr>銀行名</vt:lpstr>
      <vt:lpstr>県名</vt:lpstr>
      <vt:lpstr>個人参加料</vt:lpstr>
      <vt:lpstr>口座番号</vt:lpstr>
      <vt:lpstr>口座名義</vt:lpstr>
      <vt:lpstr>支店名</vt:lpstr>
      <vt:lpstr>申込責任者</vt:lpstr>
      <vt:lpstr>大会名１</vt:lpstr>
      <vt:lpstr>大会名２</vt:lpstr>
      <vt:lpstr>団体参加料</vt:lpstr>
      <vt:lpstr>入金締切日</vt:lpstr>
      <vt:lpstr>入金日</vt:lpstr>
      <vt:lpstr>報告日</vt:lpstr>
      <vt:lpstr>連絡先</vt:lpstr>
    </vt:vector>
  </TitlesOfParts>
  <Company>IIYAMA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平川孝一</dc:creator>
  <cp:lastModifiedBy>Kyokai1-202602</cp:lastModifiedBy>
  <cp:lastPrinted>2026-06-27T06:45:52Z</cp:lastPrinted>
  <dcterms:created xsi:type="dcterms:W3CDTF">2015-06-07T01:39:46Z</dcterms:created>
  <dcterms:modified xsi:type="dcterms:W3CDTF">2026-06-27T06:45:54Z</dcterms:modified>
</cp:coreProperties>
</file>